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7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8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955oh-j\Desktop\作業中\事務受託様式第４・５号\R4.9.15　最終版\"/>
    </mc:Choice>
  </mc:AlternateContent>
  <bookViews>
    <workbookView xWindow="0" yWindow="0" windowWidth="28800" windowHeight="11775"/>
  </bookViews>
  <sheets>
    <sheet name="メインメニュー" sheetId="10" r:id="rId1"/>
    <sheet name="1事務受託様式第５号" sheetId="11" r:id="rId2"/>
    <sheet name="2事務受託様式４号" sheetId="7" r:id="rId3"/>
    <sheet name="3共済契約者別一覧" sheetId="9" r:id="rId4"/>
    <sheet name="4事務受託様式２号" sheetId="5" r:id="rId5"/>
  </sheets>
  <definedNames>
    <definedName name="_xlnm.Print_Area" localSheetId="1">'1事務受託様式第５号'!$A$1:$AQ$36</definedName>
    <definedName name="_xlnm.Print_Area" localSheetId="2">'2事務受託様式４号'!$A$1:$AN$43</definedName>
    <definedName name="_xlnm.Print_Area" localSheetId="3">'3共済契約者別一覧'!$A$1:$AK$37</definedName>
  </definedNames>
  <calcPr calcId="162913"/>
</workbook>
</file>

<file path=xl/calcChain.xml><?xml version="1.0" encoding="utf-8"?>
<calcChain xmlns="http://schemas.openxmlformats.org/spreadsheetml/2006/main">
  <c r="L17" i="5" l="1"/>
  <c r="AM25" i="11" l="1"/>
  <c r="AL41" i="7" l="1"/>
  <c r="AL40" i="7"/>
  <c r="AL39" i="7"/>
  <c r="AL38" i="7"/>
  <c r="AL37" i="7"/>
  <c r="AL36" i="7"/>
  <c r="AL35" i="7"/>
  <c r="AL34" i="7"/>
  <c r="AL33" i="7"/>
  <c r="AL32" i="7"/>
  <c r="AL31" i="7"/>
  <c r="AL30" i="7"/>
  <c r="AL29" i="7"/>
  <c r="AL28" i="7"/>
  <c r="AL27" i="7"/>
  <c r="AL26" i="7"/>
  <c r="AL42" i="7" l="1"/>
  <c r="AL25" i="7"/>
  <c r="AC9" i="7"/>
  <c r="AO41" i="7"/>
  <c r="AH41" i="7"/>
  <c r="Q41" i="7"/>
  <c r="K41" i="7"/>
  <c r="E41" i="7"/>
  <c r="D41" i="7"/>
  <c r="B41" i="7"/>
  <c r="AH40" i="7"/>
  <c r="Q40" i="7"/>
  <c r="AO40" i="7" s="1"/>
  <c r="K40" i="7"/>
  <c r="E40" i="7" s="1"/>
  <c r="D40" i="7"/>
  <c r="AH39" i="7"/>
  <c r="Q39" i="7"/>
  <c r="AO39" i="7" s="1"/>
  <c r="K39" i="7"/>
  <c r="E39" i="7"/>
  <c r="D39" i="7"/>
  <c r="B39" i="7"/>
  <c r="AH38" i="7"/>
  <c r="Q38" i="7"/>
  <c r="AO38" i="7" s="1"/>
  <c r="K38" i="7"/>
  <c r="E38" i="7" s="1"/>
  <c r="D38" i="7"/>
  <c r="AH37" i="7"/>
  <c r="Q37" i="7"/>
  <c r="AO37" i="7" s="1"/>
  <c r="K37" i="7"/>
  <c r="E37" i="7"/>
  <c r="D37" i="7"/>
  <c r="B37" i="7"/>
  <c r="AH36" i="7"/>
  <c r="Q36" i="7"/>
  <c r="AO36" i="7" s="1"/>
  <c r="K36" i="7"/>
  <c r="E36" i="7" s="1"/>
  <c r="D36" i="7"/>
  <c r="AH35" i="7"/>
  <c r="Q35" i="7"/>
  <c r="AO35" i="7" s="1"/>
  <c r="K35" i="7"/>
  <c r="E35" i="7"/>
  <c r="D35" i="7"/>
  <c r="B35" i="7"/>
  <c r="B36" i="7" l="1"/>
  <c r="B38" i="7"/>
  <c r="B40" i="7"/>
  <c r="AH33" i="7"/>
  <c r="D26" i="7" l="1"/>
  <c r="D27" i="7"/>
  <c r="D28" i="7"/>
  <c r="D29" i="7"/>
  <c r="D30" i="7"/>
  <c r="D31" i="7"/>
  <c r="D32" i="7"/>
  <c r="D33" i="7"/>
  <c r="D34" i="7"/>
  <c r="D25" i="7"/>
  <c r="AH26" i="7"/>
  <c r="AH27" i="7"/>
  <c r="AH28" i="7"/>
  <c r="AH29" i="7"/>
  <c r="AH30" i="7"/>
  <c r="AH31" i="7"/>
  <c r="AH32" i="7"/>
  <c r="AH34" i="7"/>
  <c r="Q26" i="7"/>
  <c r="Q27" i="7"/>
  <c r="Q28" i="7"/>
  <c r="Q29" i="7"/>
  <c r="Q30" i="7"/>
  <c r="Q31" i="7"/>
  <c r="Q32" i="7"/>
  <c r="Q33" i="7"/>
  <c r="Q34" i="7"/>
  <c r="K26" i="7"/>
  <c r="E26" i="7" s="1"/>
  <c r="K27" i="7"/>
  <c r="K28" i="7"/>
  <c r="K29" i="7"/>
  <c r="E29" i="7" s="1"/>
  <c r="K30" i="7"/>
  <c r="E30" i="7" s="1"/>
  <c r="K31" i="7"/>
  <c r="K32" i="7"/>
  <c r="K33" i="7"/>
  <c r="E33" i="7" s="1"/>
  <c r="K34" i="7"/>
  <c r="E34" i="7" s="1"/>
  <c r="Q25" i="7"/>
  <c r="K25" i="7"/>
  <c r="E27" i="7"/>
  <c r="E28" i="7"/>
  <c r="E31" i="7"/>
  <c r="E32" i="7"/>
  <c r="AC7" i="7"/>
  <c r="AB4" i="7"/>
  <c r="AB3" i="7"/>
  <c r="X22" i="7"/>
  <c r="P22" i="7"/>
  <c r="X20" i="7"/>
  <c r="X19" i="7"/>
  <c r="E20" i="7"/>
  <c r="E19" i="7"/>
  <c r="E17" i="7"/>
  <c r="E15" i="7"/>
  <c r="E14" i="7"/>
  <c r="E12" i="7"/>
  <c r="E10" i="7"/>
  <c r="E9" i="7"/>
  <c r="E8" i="7"/>
  <c r="E7" i="7"/>
  <c r="E6" i="7"/>
  <c r="B4" i="7"/>
  <c r="AO35" i="11"/>
  <c r="AO34" i="11"/>
  <c r="AO33" i="11"/>
  <c r="AO32" i="11"/>
  <c r="AO31" i="11"/>
  <c r="AO30" i="11"/>
  <c r="AO29" i="11"/>
  <c r="AO28" i="11"/>
  <c r="AO27" i="11"/>
  <c r="AO26" i="11"/>
  <c r="AH25" i="7" s="1"/>
  <c r="AJ25" i="11"/>
  <c r="AK25" i="11" s="1"/>
  <c r="AL25" i="11" s="1"/>
  <c r="AI25" i="11"/>
  <c r="AH25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AH42" i="7" l="1"/>
  <c r="L22" i="5"/>
  <c r="E10" i="9" l="1"/>
  <c r="L25" i="5" l="1"/>
  <c r="L20" i="5"/>
  <c r="Y18" i="9" l="1"/>
  <c r="M18" i="9"/>
  <c r="AB4" i="9"/>
  <c r="E6" i="9"/>
  <c r="E7" i="9"/>
  <c r="E8" i="9"/>
  <c r="E12" i="9"/>
  <c r="E13" i="9"/>
  <c r="G45" i="5"/>
  <c r="AB3" i="9" l="1"/>
  <c r="Y42" i="5"/>
  <c r="O32" i="5"/>
  <c r="Y8" i="5"/>
  <c r="B21" i="9"/>
  <c r="E9" i="9"/>
  <c r="V9" i="5"/>
  <c r="L18" i="5"/>
  <c r="F32" i="5"/>
  <c r="L24" i="5"/>
  <c r="L19" i="5"/>
  <c r="E21" i="9"/>
  <c r="P60" i="5"/>
  <c r="L16" i="5"/>
  <c r="G13" i="5"/>
  <c r="X16" i="9"/>
  <c r="X15" i="9"/>
  <c r="E16" i="9"/>
  <c r="E15" i="9"/>
  <c r="B34" i="7" l="1"/>
  <c r="AO25" i="7"/>
  <c r="AO26" i="7"/>
  <c r="AO27" i="7"/>
  <c r="AO28" i="7"/>
  <c r="AO29" i="7"/>
  <c r="AO30" i="7"/>
  <c r="AO31" i="7"/>
  <c r="AO32" i="7"/>
  <c r="AO33" i="7"/>
  <c r="AO34" i="7"/>
  <c r="AO42" i="7" l="1"/>
  <c r="Z21" i="9" s="1"/>
  <c r="Z37" i="9" s="1"/>
  <c r="G34" i="5" s="1"/>
  <c r="B32" i="7" l="1"/>
  <c r="B25" i="7"/>
  <c r="B27" i="7"/>
  <c r="B29" i="7"/>
  <c r="B31" i="7"/>
  <c r="B26" i="7"/>
  <c r="B28" i="7"/>
  <c r="B30" i="7"/>
  <c r="B33" i="7"/>
  <c r="E25" i="7"/>
  <c r="W51" i="5" l="1"/>
  <c r="AF21" i="9"/>
  <c r="AF37" i="9" l="1"/>
  <c r="Q34" i="5" s="1"/>
</calcChain>
</file>

<file path=xl/comments1.xml><?xml version="1.0" encoding="utf-8"?>
<comments xmlns="http://schemas.openxmlformats.org/spreadsheetml/2006/main">
  <authors>
    <author>作成者</author>
    <author>（独）勤労者退職金共済機構</author>
  </authors>
  <commentList>
    <comment ref="AH9" authorId="0" shapeId="0">
      <text>
        <r>
          <rPr>
            <sz val="8"/>
            <color indexed="81"/>
            <rFont val="ＭＳ Ｐゴシック"/>
            <family val="3"/>
            <charset val="128"/>
          </rPr>
          <t>事務を委託する場合には、○を選択してください。</t>
        </r>
      </text>
    </comment>
    <comment ref="AH11" authorId="1" shapeId="0">
      <text>
        <r>
          <rPr>
            <sz val="8"/>
            <color indexed="81"/>
            <rFont val="MS P ゴシック"/>
            <family val="3"/>
            <charset val="128"/>
          </rPr>
          <t>CCUS活用の場合には、○を選択してください。</t>
        </r>
      </text>
    </comment>
    <comment ref="C23" authorId="1" shapeId="0">
      <text>
        <r>
          <rPr>
            <sz val="8"/>
            <color indexed="81"/>
            <rFont val="MS P ゴシック"/>
            <family val="3"/>
            <charset val="128"/>
          </rPr>
          <t>CCUSを活用している場合のみ入力してください。</t>
        </r>
      </text>
    </comment>
    <comment ref="T24" authorId="1" shapeId="0">
      <text>
        <r>
          <rPr>
            <sz val="8"/>
            <color indexed="81"/>
            <rFont val="MS P ゴシック"/>
            <family val="3"/>
            <charset val="128"/>
          </rPr>
          <t>就労期間を入力してください。</t>
        </r>
      </text>
    </comment>
    <comment ref="I25" authorId="1" shapeId="0">
      <text>
        <r>
          <rPr>
            <sz val="8"/>
            <color indexed="81"/>
            <rFont val="MS P ゴシック"/>
            <family val="3"/>
            <charset val="128"/>
          </rPr>
          <t>就労状況の期間を入力すると自動的に変わります。</t>
        </r>
      </text>
    </comment>
    <comment ref="AN25" authorId="1" shapeId="0">
      <text>
        <r>
          <rPr>
            <sz val="8"/>
            <color indexed="81"/>
            <rFont val="MS P ゴシック"/>
            <family val="3"/>
            <charset val="128"/>
          </rPr>
          <t>①前月分の誤り
②1日で複数現場で就労した場合等
調整が必要な場合に加減日数を入力してください。</t>
        </r>
      </text>
    </comment>
    <comment ref="I26" authorId="1" shapeId="0">
      <text>
        <r>
          <rPr>
            <sz val="8"/>
            <color indexed="81"/>
            <rFont val="MS P ゴシック"/>
            <family val="3"/>
            <charset val="128"/>
          </rPr>
          <t>就労日に「1」を入力してください。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（独）勤労者退職金共済機構</author>
  </authors>
  <commentList>
    <comment ref="A35" authorId="0" shapeId="0">
      <text>
        <r>
          <rPr>
            <sz val="9"/>
            <color indexed="81"/>
            <rFont val="MS P ゴシック"/>
            <family val="3"/>
            <charset val="128"/>
          </rPr>
          <t>No.11以降は数式をコピー
してご利用ください。</t>
        </r>
      </text>
    </comment>
  </commentList>
</comments>
</file>

<file path=xl/comments3.xml><?xml version="1.0" encoding="utf-8"?>
<comments xmlns="http://schemas.openxmlformats.org/spreadsheetml/2006/main">
  <authors>
    <author>（独）勤労者退職金共済機構</author>
    <author>作成者</author>
  </authors>
  <commentList>
    <comment ref="A1" authorId="0" shapeId="0">
      <text>
        <r>
          <rPr>
            <b/>
            <sz val="16"/>
            <color indexed="8"/>
            <rFont val="MS P ゴシック"/>
            <family val="3"/>
            <charset val="128"/>
          </rPr>
          <t>任意書式のため、提出必須書類ではありません。</t>
        </r>
        <r>
          <rPr>
            <b/>
            <sz val="9"/>
            <color indexed="8"/>
            <rFont val="MS P ゴシック"/>
            <family val="3"/>
            <charset val="128"/>
          </rPr>
          <t xml:space="preserve">
</t>
        </r>
        <r>
          <rPr>
            <sz val="9"/>
            <color indexed="8"/>
            <rFont val="MS P ゴシック"/>
            <family val="3"/>
            <charset val="128"/>
          </rPr>
          <t>（自社分と下位下請分をまとめて元請（上位下請）に報告する際、必要に応じてご利用ください。）</t>
        </r>
      </text>
    </comment>
    <comment ref="B22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No.2～No16
下位の会社より報告があった場合、上位会社へまとめて報告を行う際に使用
</t>
        </r>
      </text>
    </comment>
  </commentList>
</comments>
</file>

<file path=xl/comments4.xml><?xml version="1.0" encoding="utf-8"?>
<comments xmlns="http://schemas.openxmlformats.org/spreadsheetml/2006/main">
  <authors>
    <author>作成者</author>
    <author>(独)勤労者退職金共済機構</author>
  </authors>
  <commentList>
    <comment ref="N47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元請側で記入
（現物交付する種類）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N50" authorId="0" shapeId="0">
      <text>
        <r>
          <rPr>
            <sz val="14"/>
            <color indexed="81"/>
            <rFont val="ＭＳ Ｐゴシック"/>
            <family val="3"/>
            <charset val="128"/>
          </rPr>
          <t>元請側で記入
（現物交付する種類）</t>
        </r>
      </text>
    </comment>
    <comment ref="W56" authorId="1" shapeId="0">
      <text>
        <r>
          <rPr>
            <sz val="9"/>
            <color indexed="81"/>
            <rFont val="ＭＳ Ｐゴシック"/>
            <family val="3"/>
            <charset val="128"/>
          </rPr>
          <t>受領日を記入してください。</t>
        </r>
      </text>
    </comment>
  </commentList>
</comments>
</file>

<file path=xl/sharedStrings.xml><?xml version="1.0" encoding="utf-8"?>
<sst xmlns="http://schemas.openxmlformats.org/spreadsheetml/2006/main" count="170" uniqueCount="122">
  <si>
    <t>建退共事務受託様式２号</t>
    <rPh sb="0" eb="3">
      <t>ケン</t>
    </rPh>
    <rPh sb="3" eb="5">
      <t>ジム</t>
    </rPh>
    <rPh sb="5" eb="7">
      <t>ジュタク</t>
    </rPh>
    <rPh sb="7" eb="9">
      <t>ヨウシキ</t>
    </rPh>
    <rPh sb="10" eb="11">
      <t>ゴウ</t>
    </rPh>
    <phoneticPr fontId="3"/>
  </si>
  <si>
    <t>建退共制度に係る被共済者就労状況報告書</t>
    <rPh sb="0" eb="3">
      <t>ケン</t>
    </rPh>
    <rPh sb="3" eb="5">
      <t>セイド</t>
    </rPh>
    <rPh sb="6" eb="7">
      <t>カカ</t>
    </rPh>
    <rPh sb="8" eb="12">
      <t>ヒ</t>
    </rPh>
    <rPh sb="12" eb="14">
      <t>シュウロウ</t>
    </rPh>
    <rPh sb="14" eb="16">
      <t>ジョウキョウ</t>
    </rPh>
    <rPh sb="16" eb="19">
      <t>ホウコクショ</t>
    </rPh>
    <phoneticPr fontId="3"/>
  </si>
  <si>
    <t>（兼建設業退職金共済証紙交付依頼書）</t>
    <rPh sb="1" eb="2">
      <t>ケン</t>
    </rPh>
    <rPh sb="2" eb="5">
      <t>ケンセツギョウ</t>
    </rPh>
    <rPh sb="5" eb="8">
      <t>タイショクキン</t>
    </rPh>
    <rPh sb="8" eb="10">
      <t>キョウサイ</t>
    </rPh>
    <rPh sb="10" eb="12">
      <t>ショウシ</t>
    </rPh>
    <rPh sb="12" eb="14">
      <t>コウフ</t>
    </rPh>
    <rPh sb="14" eb="17">
      <t>イライショ</t>
    </rPh>
    <phoneticPr fontId="3"/>
  </si>
  <si>
    <t>整理番号</t>
    <rPh sb="0" eb="2">
      <t>セイリ</t>
    </rPh>
    <rPh sb="2" eb="4">
      <t>バンゴウ</t>
    </rPh>
    <phoneticPr fontId="3"/>
  </si>
  <si>
    <t>日</t>
    <rPh sb="0" eb="1">
      <t>ヒ</t>
    </rPh>
    <phoneticPr fontId="3"/>
  </si>
  <si>
    <t>工   事   名</t>
    <rPh sb="0" eb="1">
      <t>コウ</t>
    </rPh>
    <rPh sb="4" eb="5">
      <t>コト</t>
    </rPh>
    <rPh sb="8" eb="9">
      <t>ナ</t>
    </rPh>
    <phoneticPr fontId="3"/>
  </si>
  <si>
    <t>工 事 コード</t>
    <rPh sb="0" eb="1">
      <t>コウ</t>
    </rPh>
    <rPh sb="2" eb="3">
      <t>コト</t>
    </rPh>
    <phoneticPr fontId="3"/>
  </si>
  <si>
    <t>以下のとおり報告します。</t>
    <rPh sb="0" eb="2">
      <t>イカ</t>
    </rPh>
    <rPh sb="6" eb="8">
      <t>ホウコク</t>
    </rPh>
    <phoneticPr fontId="3"/>
  </si>
  <si>
    <t>記</t>
    <rPh sb="0" eb="1">
      <t>キ</t>
    </rPh>
    <phoneticPr fontId="3"/>
  </si>
  <si>
    <t>期　間</t>
    <rPh sb="0" eb="1">
      <t>キ</t>
    </rPh>
    <rPh sb="2" eb="3">
      <t>アイダ</t>
    </rPh>
    <phoneticPr fontId="3"/>
  </si>
  <si>
    <t>現場責任者確認</t>
    <rPh sb="0" eb="2">
      <t>ゲンバ</t>
    </rPh>
    <rPh sb="2" eb="5">
      <t>セキニンシャ</t>
    </rPh>
    <rPh sb="5" eb="7">
      <t>カクニン</t>
    </rPh>
    <phoneticPr fontId="3"/>
  </si>
  <si>
    <t>被共済者数</t>
    <rPh sb="0" eb="4">
      <t>ヒ</t>
    </rPh>
    <rPh sb="4" eb="5">
      <t>スウ</t>
    </rPh>
    <phoneticPr fontId="3"/>
  </si>
  <si>
    <t>人</t>
    <rPh sb="0" eb="1">
      <t>ヒト</t>
    </rPh>
    <phoneticPr fontId="3"/>
  </si>
  <si>
    <t>延べ就労日数</t>
    <rPh sb="0" eb="1">
      <t>ノ</t>
    </rPh>
    <rPh sb="2" eb="4">
      <t>シュウロウ</t>
    </rPh>
    <rPh sb="4" eb="6">
      <t>ニッスウ</t>
    </rPh>
    <phoneticPr fontId="3"/>
  </si>
  <si>
    <t>建 設 業 退 職 金 共 済 証 紙 受 領 書</t>
    <rPh sb="0" eb="1">
      <t>ケン</t>
    </rPh>
    <rPh sb="2" eb="3">
      <t>セツ</t>
    </rPh>
    <rPh sb="4" eb="5">
      <t>ギョウ</t>
    </rPh>
    <rPh sb="6" eb="7">
      <t>タイ</t>
    </rPh>
    <rPh sb="8" eb="9">
      <t>ショク</t>
    </rPh>
    <rPh sb="10" eb="11">
      <t>キン</t>
    </rPh>
    <rPh sb="12" eb="13">
      <t>トモ</t>
    </rPh>
    <rPh sb="14" eb="15">
      <t>スミ</t>
    </rPh>
    <rPh sb="16" eb="17">
      <t>アカシ</t>
    </rPh>
    <rPh sb="18" eb="19">
      <t>カミ</t>
    </rPh>
    <rPh sb="20" eb="21">
      <t>ウケ</t>
    </rPh>
    <rPh sb="22" eb="23">
      <t>リョウ</t>
    </rPh>
    <rPh sb="24" eb="25">
      <t>ショ</t>
    </rPh>
    <phoneticPr fontId="3"/>
  </si>
  <si>
    <t>１日券</t>
    <rPh sb="1" eb="2">
      <t>ヒ</t>
    </rPh>
    <rPh sb="2" eb="3">
      <t>ケン</t>
    </rPh>
    <phoneticPr fontId="3"/>
  </si>
  <si>
    <t>枚</t>
    <rPh sb="0" eb="1">
      <t>マイ</t>
    </rPh>
    <phoneticPr fontId="3"/>
  </si>
  <si>
    <t>１０日券</t>
    <rPh sb="2" eb="3">
      <t>ヒ</t>
    </rPh>
    <rPh sb="3" eb="4">
      <t>ケン</t>
    </rPh>
    <phoneticPr fontId="3"/>
  </si>
  <si>
    <t>上記の共済証紙を受領いたしました。</t>
    <rPh sb="0" eb="2">
      <t>ジョウキ</t>
    </rPh>
    <rPh sb="3" eb="5">
      <t>キョウサイ</t>
    </rPh>
    <rPh sb="5" eb="7">
      <t>ショウシ</t>
    </rPh>
    <rPh sb="8" eb="10">
      <t>ジュリョウ</t>
    </rPh>
    <phoneticPr fontId="3"/>
  </si>
  <si>
    <t>報告事業所</t>
    <rPh sb="0" eb="2">
      <t>ホウコク</t>
    </rPh>
    <rPh sb="2" eb="5">
      <t>ジギョウショ</t>
    </rPh>
    <phoneticPr fontId="3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</si>
  <si>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3"/>
  </si>
  <si>
    <t>～</t>
    <phoneticPr fontId="3"/>
  </si>
  <si>
    <t>報告事業所</t>
    <phoneticPr fontId="3"/>
  </si>
  <si>
    <t>　　　建退共事務受託様式４号</t>
    <phoneticPr fontId="2"/>
  </si>
  <si>
    <t>整理番号</t>
    <rPh sb="0" eb="2">
      <t>セイリ</t>
    </rPh>
    <rPh sb="2" eb="4">
      <t>バンゴウ</t>
    </rPh>
    <phoneticPr fontId="2"/>
  </si>
  <si>
    <t>報告日</t>
    <rPh sb="0" eb="2">
      <t>ホウコク</t>
    </rPh>
    <rPh sb="2" eb="3">
      <t>ビ</t>
    </rPh>
    <phoneticPr fontId="2"/>
  </si>
  <si>
    <t>報告事業所名</t>
    <rPh sb="0" eb="2">
      <t>ホウコク</t>
    </rPh>
    <rPh sb="2" eb="5">
      <t>ジギョウショ</t>
    </rPh>
    <rPh sb="5" eb="6">
      <t>メイ</t>
    </rPh>
    <phoneticPr fontId="2"/>
  </si>
  <si>
    <t>電話番号</t>
    <rPh sb="0" eb="2">
      <t>デンワ</t>
    </rPh>
    <rPh sb="2" eb="4">
      <t>バンゴウ</t>
    </rPh>
    <phoneticPr fontId="2"/>
  </si>
  <si>
    <t>共済契約者
番号</t>
    <rPh sb="0" eb="2">
      <t>キョウサイ</t>
    </rPh>
    <rPh sb="2" eb="4">
      <t>ケイヤク</t>
    </rPh>
    <rPh sb="4" eb="5">
      <t>シャ</t>
    </rPh>
    <rPh sb="6" eb="8">
      <t>バンゴウ</t>
    </rPh>
    <phoneticPr fontId="2"/>
  </si>
  <si>
    <t>工事名</t>
    <rPh sb="0" eb="2">
      <t>コウジ</t>
    </rPh>
    <rPh sb="2" eb="3">
      <t>メイ</t>
    </rPh>
    <phoneticPr fontId="2"/>
  </si>
  <si>
    <t>現場責任者確認</t>
    <phoneticPr fontId="2"/>
  </si>
  <si>
    <t>工事コード</t>
    <rPh sb="0" eb="2">
      <t>コウジ</t>
    </rPh>
    <phoneticPr fontId="2"/>
  </si>
  <si>
    <t>備考</t>
    <rPh sb="0" eb="2">
      <t>ビコウ</t>
    </rPh>
    <phoneticPr fontId="2"/>
  </si>
  <si>
    <t>(共済契約者番号)</t>
    <rPh sb="1" eb="3">
      <t>キョウサイ</t>
    </rPh>
    <rPh sb="3" eb="5">
      <t>ケイヤク</t>
    </rPh>
    <rPh sb="5" eb="6">
      <t>シャ</t>
    </rPh>
    <rPh sb="6" eb="8">
      <t>バンゴウ</t>
    </rPh>
    <phoneticPr fontId="2"/>
  </si>
  <si>
    <t>元請事業所名</t>
    <rPh sb="0" eb="1">
      <t>モト</t>
    </rPh>
    <rPh sb="1" eb="2">
      <t>ショウ</t>
    </rPh>
    <rPh sb="2" eb="5">
      <t>ジギョウショ</t>
    </rPh>
    <rPh sb="5" eb="6">
      <t>メイ</t>
    </rPh>
    <phoneticPr fontId="2"/>
  </si>
  <si>
    <t>一次事業所名</t>
    <rPh sb="0" eb="2">
      <t>イチジ</t>
    </rPh>
    <rPh sb="2" eb="5">
      <t>ジギョウショ</t>
    </rPh>
    <rPh sb="5" eb="6">
      <t>メイ</t>
    </rPh>
    <phoneticPr fontId="2"/>
  </si>
  <si>
    <t>次の表のとおり、就労実績を報告します。</t>
    <rPh sb="0" eb="1">
      <t>ツギ</t>
    </rPh>
    <rPh sb="2" eb="3">
      <t>ヒョウ</t>
    </rPh>
    <rPh sb="8" eb="10">
      <t>シュウロウ</t>
    </rPh>
    <rPh sb="10" eb="12">
      <t>ジッセキ</t>
    </rPh>
    <rPh sb="13" eb="15">
      <t>ホウコク</t>
    </rPh>
    <phoneticPr fontId="2"/>
  </si>
  <si>
    <t>報告期間：</t>
    <rPh sb="0" eb="2">
      <t>ホウコク</t>
    </rPh>
    <rPh sb="2" eb="4">
      <t>キカン</t>
    </rPh>
    <phoneticPr fontId="2"/>
  </si>
  <si>
    <t>～</t>
    <phoneticPr fontId="2"/>
  </si>
  <si>
    <t>No.</t>
    <phoneticPr fontId="2"/>
  </si>
  <si>
    <t>共済契約者番号</t>
    <rPh sb="0" eb="2">
      <t>キョウサイ</t>
    </rPh>
    <rPh sb="2" eb="4">
      <t>ケイヤク</t>
    </rPh>
    <rPh sb="4" eb="5">
      <t>シャ</t>
    </rPh>
    <rPh sb="5" eb="7">
      <t>バンゴウ</t>
    </rPh>
    <phoneticPr fontId="2"/>
  </si>
  <si>
    <t>項番</t>
    <rPh sb="0" eb="1">
      <t>コウ</t>
    </rPh>
    <rPh sb="1" eb="2">
      <t>バン</t>
    </rPh>
    <phoneticPr fontId="2"/>
  </si>
  <si>
    <t>共済契約者名</t>
    <rPh sb="0" eb="2">
      <t>キョウサイ</t>
    </rPh>
    <rPh sb="2" eb="4">
      <t>ケイヤク</t>
    </rPh>
    <rPh sb="4" eb="5">
      <t>シャ</t>
    </rPh>
    <rPh sb="5" eb="6">
      <t>メイ</t>
    </rPh>
    <phoneticPr fontId="2"/>
  </si>
  <si>
    <t>被共済者番号</t>
    <rPh sb="0" eb="1">
      <t>ヒ</t>
    </rPh>
    <rPh sb="1" eb="4">
      <t>キョウサイシャ</t>
    </rPh>
    <rPh sb="4" eb="6">
      <t>バンゴウ</t>
    </rPh>
    <phoneticPr fontId="2"/>
  </si>
  <si>
    <t>被共済者名</t>
    <rPh sb="0" eb="1">
      <t>ヒ</t>
    </rPh>
    <rPh sb="1" eb="4">
      <t>キョウサイシャ</t>
    </rPh>
    <rPh sb="4" eb="5">
      <t>メイ</t>
    </rPh>
    <phoneticPr fontId="2"/>
  </si>
  <si>
    <t>就労日数</t>
    <rPh sb="0" eb="2">
      <t>シュウロウ</t>
    </rPh>
    <rPh sb="2" eb="4">
      <t>ニッスウ</t>
    </rPh>
    <phoneticPr fontId="2"/>
  </si>
  <si>
    <t>報告事業所名</t>
    <rPh sb="0" eb="2">
      <t>ホウコク</t>
    </rPh>
    <rPh sb="2" eb="4">
      <t>ジギョウ</t>
    </rPh>
    <rPh sb="4" eb="5">
      <t>トコロ</t>
    </rPh>
    <rPh sb="5" eb="6">
      <t>メイ</t>
    </rPh>
    <phoneticPr fontId="2"/>
  </si>
  <si>
    <t>（契約者番号）</t>
    <phoneticPr fontId="2"/>
  </si>
  <si>
    <t>就労状況</t>
    <rPh sb="0" eb="2">
      <t>シュウロウ</t>
    </rPh>
    <rPh sb="2" eb="4">
      <t>ジョウキョウ</t>
    </rPh>
    <phoneticPr fontId="2"/>
  </si>
  <si>
    <t>合計日数</t>
    <rPh sb="0" eb="2">
      <t>ゴウケイ</t>
    </rPh>
    <rPh sb="2" eb="4">
      <t>ニッスウ</t>
    </rPh>
    <phoneticPr fontId="2"/>
  </si>
  <si>
    <t>殿</t>
    <rPh sb="0" eb="1">
      <t>トノ</t>
    </rPh>
    <phoneticPr fontId="2"/>
  </si>
  <si>
    <t>交付元事業所</t>
    <rPh sb="0" eb="2">
      <t>コウフ</t>
    </rPh>
    <rPh sb="2" eb="3">
      <t>モト</t>
    </rPh>
    <rPh sb="3" eb="6">
      <t>ジギョウショ</t>
    </rPh>
    <phoneticPr fontId="3"/>
  </si>
  <si>
    <t>被共済者就労状況報告書（月別報告様式）</t>
    <rPh sb="0" eb="1">
      <t>ヒ</t>
    </rPh>
    <rPh sb="1" eb="4">
      <t>キョウサイシャ</t>
    </rPh>
    <rPh sb="6" eb="8">
      <t>ジョウキョウ</t>
    </rPh>
    <rPh sb="8" eb="11">
      <t>ホウコクショ</t>
    </rPh>
    <rPh sb="12" eb="13">
      <t>ツキ</t>
    </rPh>
    <phoneticPr fontId="2"/>
  </si>
  <si>
    <t>建退共制度に係る被共済者就労状況報告書（共済契約者別一覧）</t>
    <phoneticPr fontId="2"/>
  </si>
  <si>
    <t/>
  </si>
  <si>
    <t>～</t>
    <phoneticPr fontId="2"/>
  </si>
  <si>
    <t>No.</t>
    <phoneticPr fontId="2"/>
  </si>
  <si>
    <t>項番</t>
    <rPh sb="0" eb="2">
      <t>コウバン</t>
    </rPh>
    <phoneticPr fontId="2"/>
  </si>
  <si>
    <t>被共済者数</t>
    <rPh sb="0" eb="1">
      <t>ヒ</t>
    </rPh>
    <rPh sb="1" eb="4">
      <t>キョウサイシャ</t>
    </rPh>
    <rPh sb="4" eb="5">
      <t>スウ</t>
    </rPh>
    <phoneticPr fontId="3"/>
  </si>
  <si>
    <t>延べ就労日数</t>
    <rPh sb="0" eb="1">
      <t>ノベ</t>
    </rPh>
    <rPh sb="2" eb="4">
      <t>シュウロウ</t>
    </rPh>
    <rPh sb="4" eb="6">
      <t>ニッスウ</t>
    </rPh>
    <phoneticPr fontId="3"/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</si>
  <si>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</si>
  <si>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</si>
  <si>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</si>
  <si>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</si>
  <si>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</si>
  <si>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</si>
  <si>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</si>
  <si>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</si>
  <si>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</si>
  <si>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</si>
  <si>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</si>
  <si>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</si>
  <si>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</si>
  <si>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</si>
  <si>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</si>
  <si>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</si>
  <si>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総合計　</t>
    <phoneticPr fontId="2"/>
  </si>
  <si>
    <t>STEP 1</t>
    <phoneticPr fontId="2"/>
  </si>
  <si>
    <t>STEP 2</t>
    <phoneticPr fontId="2"/>
  </si>
  <si>
    <t>STEP 3</t>
    <phoneticPr fontId="2"/>
  </si>
  <si>
    <t>STEP 4</t>
    <phoneticPr fontId="2"/>
  </si>
  <si>
    <t>入力項目</t>
    <rPh sb="0" eb="2">
      <t>ニュウリョク</t>
    </rPh>
    <rPh sb="2" eb="4">
      <t>コウモク</t>
    </rPh>
    <phoneticPr fontId="2"/>
  </si>
  <si>
    <t>各様式</t>
    <rPh sb="0" eb="1">
      <t>カク</t>
    </rPh>
    <rPh sb="1" eb="3">
      <t>ヨウシキ</t>
    </rPh>
    <phoneticPr fontId="2"/>
  </si>
  <si>
    <t>完成</t>
    <rPh sb="0" eb="2">
      <t>カンセイ</t>
    </rPh>
    <phoneticPr fontId="2"/>
  </si>
  <si>
    <t>元請・下請間における就労実績報告（日別報告版）</t>
    <rPh sb="0" eb="2">
      <t>モトウケ</t>
    </rPh>
    <rPh sb="3" eb="5">
      <t>シタウケ</t>
    </rPh>
    <rPh sb="5" eb="6">
      <t>カン</t>
    </rPh>
    <rPh sb="10" eb="12">
      <t>シュウロウ</t>
    </rPh>
    <rPh sb="12" eb="14">
      <t>ジッセキ</t>
    </rPh>
    <rPh sb="14" eb="16">
      <t>ホウコク</t>
    </rPh>
    <rPh sb="17" eb="18">
      <t>ニチ</t>
    </rPh>
    <rPh sb="18" eb="19">
      <t>ベツ</t>
    </rPh>
    <rPh sb="19" eb="21">
      <t>ホウコク</t>
    </rPh>
    <rPh sb="21" eb="22">
      <t>バン</t>
    </rPh>
    <phoneticPr fontId="2"/>
  </si>
  <si>
    <t xml:space="preserve">        年       月       日   </t>
    <rPh sb="8" eb="9">
      <t>ネン</t>
    </rPh>
    <rPh sb="16" eb="17">
      <t>ツキ</t>
    </rPh>
    <rPh sb="24" eb="25">
      <t>ヒ</t>
    </rPh>
    <phoneticPr fontId="2"/>
  </si>
  <si>
    <t>掛金納付についての
事務を委託します。</t>
    <rPh sb="0" eb="2">
      <t>カケキン</t>
    </rPh>
    <rPh sb="2" eb="4">
      <t>ノウフ</t>
    </rPh>
    <phoneticPr fontId="2"/>
  </si>
  <si>
    <t>就労実績の集計に建設
キャリアアップシステムを
活用しています。</t>
    <phoneticPr fontId="2"/>
  </si>
  <si>
    <t>CCUS</t>
    <phoneticPr fontId="2"/>
  </si>
  <si>
    <t>建設キャリアアップシステム</t>
    <rPh sb="0" eb="2">
      <t>ケンセツ</t>
    </rPh>
    <phoneticPr fontId="2"/>
  </si>
  <si>
    <t>事業者ⅠD</t>
    <rPh sb="0" eb="3">
      <t>ジギョウシャ</t>
    </rPh>
    <phoneticPr fontId="2"/>
  </si>
  <si>
    <t>現場ⅠD</t>
    <rPh sb="0" eb="2">
      <t>ゲンバ</t>
    </rPh>
    <phoneticPr fontId="2"/>
  </si>
  <si>
    <t>事業者ⅠD</t>
    <rPh sb="0" eb="2">
      <t>ジギョウ</t>
    </rPh>
    <rPh sb="2" eb="3">
      <t>シャ</t>
    </rPh>
    <phoneticPr fontId="2"/>
  </si>
  <si>
    <t>下表の共済契約者
（下請負人）から
掛金納付についての
事務を受託しました。</t>
    <rPh sb="0" eb="2">
      <t>カヒョウ</t>
    </rPh>
    <rPh sb="3" eb="5">
      <t>キョウサイ</t>
    </rPh>
    <rPh sb="5" eb="7">
      <t>ケイヤク</t>
    </rPh>
    <rPh sb="7" eb="8">
      <t>シャ</t>
    </rPh>
    <rPh sb="10" eb="12">
      <t>シタウケ</t>
    </rPh>
    <rPh sb="13" eb="14">
      <t>ニン</t>
    </rPh>
    <rPh sb="18" eb="20">
      <t>カケキン</t>
    </rPh>
    <rPh sb="20" eb="22">
      <t>ノウフ</t>
    </rPh>
    <rPh sb="31" eb="33">
      <t>ジュタク</t>
    </rPh>
    <phoneticPr fontId="2"/>
  </si>
  <si>
    <t>建設キャリアアップシステム</t>
    <rPh sb="0" eb="2">
      <t>ケンセツ</t>
    </rPh>
    <phoneticPr fontId="3"/>
  </si>
  <si>
    <t>事業者ⅠD</t>
    <rPh sb="0" eb="1">
      <t>コト</t>
    </rPh>
    <rPh sb="1" eb="2">
      <t>ゴウ</t>
    </rPh>
    <rPh sb="2" eb="3">
      <t>モノ</t>
    </rPh>
    <phoneticPr fontId="3"/>
  </si>
  <si>
    <t>現 場 Ⅰ D</t>
    <rPh sb="0" eb="1">
      <t>ゲン</t>
    </rPh>
    <rPh sb="2" eb="3">
      <t>バ</t>
    </rPh>
    <phoneticPr fontId="3"/>
  </si>
  <si>
    <t>共済契約者
番　　　　号</t>
    <rPh sb="0" eb="2">
      <t>キョウサイ</t>
    </rPh>
    <rPh sb="2" eb="5">
      <t>ケイヤクシャ</t>
    </rPh>
    <rPh sb="6" eb="7">
      <t>バン</t>
    </rPh>
    <rPh sb="11" eb="12">
      <t>ゴウ</t>
    </rPh>
    <phoneticPr fontId="3"/>
  </si>
  <si>
    <t>総合計</t>
    <rPh sb="0" eb="1">
      <t>ソウ</t>
    </rPh>
    <rPh sb="1" eb="3">
      <t>ゴウケイ</t>
    </rPh>
    <phoneticPr fontId="2"/>
  </si>
  <si>
    <t>受領者確認</t>
    <rPh sb="0" eb="2">
      <t>ジュリョウ</t>
    </rPh>
    <rPh sb="2" eb="3">
      <t>シャ</t>
    </rPh>
    <rPh sb="3" eb="5">
      <t>カクニン</t>
    </rPh>
    <phoneticPr fontId="3"/>
  </si>
  <si>
    <t>工事番号および</t>
    <rPh sb="0" eb="4">
      <t>コウジバンゴウ</t>
    </rPh>
    <phoneticPr fontId="2"/>
  </si>
  <si>
    <t>320円</t>
    <rPh sb="3" eb="4">
      <t>エン</t>
    </rPh>
    <phoneticPr fontId="2"/>
  </si>
  <si>
    <t>　　建退共事務受託様式第５号</t>
    <rPh sb="2" eb="3">
      <t>ダテ</t>
    </rPh>
    <rPh sb="3" eb="4">
      <t>タイ</t>
    </rPh>
    <rPh sb="4" eb="5">
      <t>トモ</t>
    </rPh>
    <rPh sb="5" eb="7">
      <t>ジム</t>
    </rPh>
    <rPh sb="7" eb="9">
      <t>ジュタク</t>
    </rPh>
    <rPh sb="9" eb="11">
      <t>ヨウシキ</t>
    </rPh>
    <rPh sb="11" eb="12">
      <t>ダイ</t>
    </rPh>
    <rPh sb="13" eb="14">
      <t>ゴウ</t>
    </rPh>
    <phoneticPr fontId="2"/>
  </si>
  <si>
    <t>被共済者就労状況報告書（日別報告様式）</t>
    <rPh sb="0" eb="1">
      <t>ヒ</t>
    </rPh>
    <rPh sb="1" eb="4">
      <t>キョウサイシャ</t>
    </rPh>
    <rPh sb="4" eb="6">
      <t>シュウロウ</t>
    </rPh>
    <rPh sb="6" eb="8">
      <t>ジョウキョウ</t>
    </rPh>
    <rPh sb="8" eb="11">
      <t>ホウコクショ</t>
    </rPh>
    <phoneticPr fontId="2"/>
  </si>
  <si>
    <t>提出先共済契約者番号</t>
    <rPh sb="0" eb="3">
      <t>テイシュツサキ</t>
    </rPh>
    <rPh sb="3" eb="10">
      <t>キョウサイケイヤクシャバンゴウ</t>
    </rPh>
    <phoneticPr fontId="2"/>
  </si>
  <si>
    <t>殿</t>
    <rPh sb="0" eb="1">
      <t>ドノ</t>
    </rPh>
    <phoneticPr fontId="2"/>
  </si>
  <si>
    <t>掛金納付についての
事務を委託します。</t>
    <phoneticPr fontId="2"/>
  </si>
  <si>
    <t>工事番号および
工事名</t>
    <rPh sb="0" eb="4">
      <t>コウジバンゴウ</t>
    </rPh>
    <rPh sb="8" eb="10">
      <t>コウジ</t>
    </rPh>
    <rPh sb="10" eb="11">
      <t>メイ</t>
    </rPh>
    <phoneticPr fontId="2"/>
  </si>
  <si>
    <t>CCUS情報</t>
    <rPh sb="4" eb="6">
      <t>ジョウホウ</t>
    </rPh>
    <phoneticPr fontId="2"/>
  </si>
  <si>
    <t>技能者ＩＤ</t>
    <rPh sb="0" eb="3">
      <t>ギノウシャ</t>
    </rPh>
    <phoneticPr fontId="46"/>
  </si>
  <si>
    <t>立場</t>
    <rPh sb="0" eb="2">
      <t>タチバ</t>
    </rPh>
    <phoneticPr fontId="46"/>
  </si>
  <si>
    <t>被共済者番号</t>
    <rPh sb="0" eb="4">
      <t>ヒキョウサイシャ</t>
    </rPh>
    <rPh sb="4" eb="6">
      <t>バンゴウ</t>
    </rPh>
    <phoneticPr fontId="2"/>
  </si>
  <si>
    <t>調整</t>
    <rPh sb="0" eb="2">
      <t>チョウセイ</t>
    </rPh>
    <phoneticPr fontId="2"/>
  </si>
  <si>
    <t>　※　建設キャリアアップシステム登録技能者は、ＣＣＵＳ欄に「○」印を記載</t>
    <phoneticPr fontId="2"/>
  </si>
  <si>
    <t>※　建設キャリアアップシステム登録技能者は、ＣＣＵＳ欄に「○」印を記載</t>
    <rPh sb="2" eb="4">
      <t>ケンセツ</t>
    </rPh>
    <rPh sb="15" eb="17">
      <t>トウロク</t>
    </rPh>
    <rPh sb="17" eb="20">
      <t>ギノウシャ</t>
    </rPh>
    <rPh sb="26" eb="27">
      <t>ラン</t>
    </rPh>
    <rPh sb="31" eb="32">
      <t>シルシ</t>
    </rPh>
    <rPh sb="33" eb="35">
      <t>キサイ</t>
    </rPh>
    <phoneticPr fontId="2"/>
  </si>
  <si>
    <t>注意！</t>
    <rPh sb="0" eb="2">
      <t>チュウイ</t>
    </rPh>
    <phoneticPr fontId="2"/>
  </si>
  <si>
    <t>このExcelは、就労実績報告作成ツールには</t>
    <phoneticPr fontId="2"/>
  </si>
  <si>
    <t>取込めません！</t>
    <rPh sb="0" eb="2">
      <t>トリコ</t>
    </rPh>
    <phoneticPr fontId="2"/>
  </si>
  <si>
    <t>就労実績報告作成ツールに取込む場合は、</t>
    <rPh sb="12" eb="14">
      <t>トリコ</t>
    </rPh>
    <rPh sb="15" eb="17">
      <t>バアイ</t>
    </rPh>
    <phoneticPr fontId="2"/>
  </si>
  <si>
    <t>専用のExcel様式をご使用ください。</t>
    <rPh sb="0" eb="2">
      <t>センヨウ</t>
    </rPh>
    <rPh sb="8" eb="10">
      <t>ヨウシキ</t>
    </rPh>
    <rPh sb="12" eb="14">
      <t>シヨウ</t>
    </rPh>
    <phoneticPr fontId="2"/>
  </si>
  <si>
    <t>住所〒</t>
    <rPh sb="0" eb="2">
      <t>ジュウショ</t>
    </rPh>
    <phoneticPr fontId="2"/>
  </si>
  <si>
    <t>　　住　　所　　〒</t>
    <rPh sb="2" eb="3">
      <t>ジュウ</t>
    </rPh>
    <rPh sb="5" eb="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</si>
</sst>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&quot;報告整理番号　&quot;\ @"/>
    <numFmt numFmtId="177" formatCode="&quot;　&quot;@"/>
    <numFmt numFmtId="178" formatCode="@&quot;　殿&quot;"/>
    <numFmt numFmtId="179" formatCode="&quot;日&quot;&quot;付　&quot;\ [$-411]ggge&quot;年&quot;mm&quot;月&quot;dd&quot;日&quot;"/>
    <numFmt numFmtId="180" formatCode="0_);[Red]\(0\)"/>
    <numFmt numFmtId="181" formatCode="[$-411]ggge&quot;年&quot;mm&quot;月&quot;dd&quot;日&quot;"/>
    <numFmt numFmtId="182" formatCode="0_ "/>
    <numFmt numFmtId="183" formatCode="yyyy&quot;年&quot;m&quot;月&quot;d&quot;日&quot;;@"/>
    <numFmt numFmtId="184" formatCode="#,##0;&quot;△ &quot;#,##0"/>
    <numFmt numFmtId="185" formatCode="#,##0;&quot;▲ &quot;#,##0"/>
    <numFmt numFmtId="186" formatCode="#,##0&quot;日&quot;;&quot;▲ &quot;#,##0&quot;日&quot;"/>
  </numFmts>
  <fonts count="5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.5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メイリオ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name val="メイリオ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color theme="0"/>
      <name val="メイリオ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color rgb="FF0070C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0" tint="-0.14999847407452621"/>
      <name val="メイリオ"/>
      <family val="3"/>
      <charset val="128"/>
    </font>
    <font>
      <sz val="8"/>
      <color indexed="81"/>
      <name val="ＭＳ Ｐゴシック"/>
      <family val="3"/>
      <charset val="128"/>
    </font>
    <font>
      <sz val="8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6"/>
      <color indexed="8"/>
      <name val="MS P ゴシック"/>
      <family val="3"/>
      <charset val="128"/>
    </font>
    <font>
      <b/>
      <sz val="9"/>
      <color indexed="8"/>
      <name val="MS P ゴシック"/>
      <family val="3"/>
      <charset val="128"/>
    </font>
    <font>
      <sz val="9"/>
      <color indexed="8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0" borderId="0"/>
    <xf numFmtId="0" fontId="11" fillId="0" borderId="0">
      <alignment vertical="center"/>
    </xf>
    <xf numFmtId="0" fontId="11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420">
    <xf numFmtId="0" fontId="0" fillId="0" borderId="0" xfId="0">
      <alignment vertical="center"/>
    </xf>
    <xf numFmtId="0" fontId="6" fillId="0" borderId="1" xfId="1" applyFont="1" applyBorder="1">
      <alignment vertical="center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1" fillId="0" borderId="1" xfId="1" applyFont="1" applyBorder="1">
      <alignment vertical="center"/>
    </xf>
    <xf numFmtId="0" fontId="1" fillId="0" borderId="6" xfId="1" applyFont="1" applyBorder="1">
      <alignment vertical="center"/>
    </xf>
    <xf numFmtId="0" fontId="1" fillId="0" borderId="2" xfId="1" applyFont="1" applyBorder="1">
      <alignment vertical="center"/>
    </xf>
    <xf numFmtId="0" fontId="1" fillId="0" borderId="7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8" xfId="1" applyFont="1" applyBorder="1">
      <alignment vertical="center"/>
    </xf>
    <xf numFmtId="0" fontId="1" fillId="0" borderId="9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12" xfId="1" applyFont="1" applyBorder="1">
      <alignment vertical="center"/>
    </xf>
    <xf numFmtId="0" fontId="1" fillId="0" borderId="0" xfId="1" applyFont="1">
      <alignment vertical="center"/>
    </xf>
    <xf numFmtId="0" fontId="5" fillId="0" borderId="0" xfId="1" applyFont="1">
      <alignment vertical="center"/>
    </xf>
    <xf numFmtId="0" fontId="6" fillId="0" borderId="11" xfId="1" applyFont="1" applyBorder="1">
      <alignment vertical="center"/>
    </xf>
    <xf numFmtId="0" fontId="6" fillId="0" borderId="0" xfId="1" applyFont="1">
      <alignment vertical="center"/>
    </xf>
    <xf numFmtId="0" fontId="10" fillId="0" borderId="0" xfId="1" applyFont="1" applyBorder="1" applyAlignment="1">
      <alignment horizontal="left" wrapText="1" shrinkToFit="1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>
      <alignment vertical="center"/>
    </xf>
    <xf numFmtId="176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left" vertical="center" shrinkToFit="1"/>
    </xf>
    <xf numFmtId="179" fontId="6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181" fontId="1" fillId="0" borderId="0" xfId="0" applyNumberFormat="1" applyFont="1" applyAlignment="1">
      <alignment horizontal="right" vertical="center" shrinkToFit="1"/>
    </xf>
    <xf numFmtId="14" fontId="6" fillId="0" borderId="0" xfId="0" applyNumberFormat="1" applyFont="1" applyAlignment="1">
      <alignment horizontal="right" vertical="center"/>
    </xf>
    <xf numFmtId="181" fontId="1" fillId="0" borderId="0" xfId="0" applyNumberFormat="1" applyFont="1" applyAlignment="1">
      <alignment horizontal="right" vertical="center"/>
    </xf>
    <xf numFmtId="49" fontId="19" fillId="0" borderId="13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5" fillId="0" borderId="0" xfId="0" applyNumberFormat="1" applyFont="1" applyBorder="1" applyAlignment="1">
      <alignment horizontal="left" vertical="center" indent="1" shrinkToFit="1"/>
    </xf>
    <xf numFmtId="49" fontId="1" fillId="0" borderId="0" xfId="0" applyNumberFormat="1" applyFont="1" applyBorder="1" applyAlignment="1">
      <alignment horizontal="left" vertical="center" indent="1" shrinkToFit="1"/>
    </xf>
    <xf numFmtId="49" fontId="19" fillId="0" borderId="14" xfId="0" applyNumberFormat="1" applyFont="1" applyBorder="1" applyAlignment="1">
      <alignment horizontal="distributed" vertical="center" wrapText="1"/>
    </xf>
    <xf numFmtId="0" fontId="14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 indent="1" shrinkToFit="1"/>
    </xf>
    <xf numFmtId="49" fontId="1" fillId="0" borderId="1" xfId="0" applyNumberFormat="1" applyFont="1" applyBorder="1" applyAlignment="1">
      <alignment horizontal="left" vertical="center" indent="1" shrinkToFit="1"/>
    </xf>
    <xf numFmtId="49" fontId="18" fillId="0" borderId="0" xfId="0" applyNumberFormat="1" applyFont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shrinkToFit="1"/>
    </xf>
    <xf numFmtId="49" fontId="1" fillId="0" borderId="15" xfId="0" applyNumberFormat="1" applyFont="1" applyBorder="1" applyAlignment="1">
      <alignment horizontal="left" vertical="center" indent="1" shrinkToFit="1"/>
    </xf>
    <xf numFmtId="49" fontId="18" fillId="0" borderId="13" xfId="0" applyNumberFormat="1" applyFont="1" applyBorder="1" applyAlignment="1">
      <alignment horizontal="distributed" vertical="center"/>
    </xf>
    <xf numFmtId="49" fontId="1" fillId="0" borderId="1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181" fontId="1" fillId="0" borderId="0" xfId="0" applyNumberFormat="1" applyFont="1" applyBorder="1" applyAlignment="1">
      <alignment horizontal="left" vertical="center"/>
    </xf>
    <xf numFmtId="181" fontId="1" fillId="0" borderId="0" xfId="0" applyNumberFormat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0" borderId="16" xfId="0" applyFont="1" applyBorder="1" applyAlignment="1">
      <alignment horizontal="center" vertical="center" shrinkToFit="1"/>
    </xf>
    <xf numFmtId="0" fontId="14" fillId="0" borderId="0" xfId="5" applyFont="1" applyAlignment="1">
      <alignment vertical="center"/>
    </xf>
    <xf numFmtId="0" fontId="1" fillId="0" borderId="0" xfId="1" applyFont="1" applyAlignment="1">
      <alignment vertical="center"/>
    </xf>
    <xf numFmtId="182" fontId="9" fillId="0" borderId="0" xfId="1" applyNumberFormat="1" applyFont="1" applyAlignment="1">
      <alignment horizontal="center" vertical="center" shrinkToFit="1"/>
    </xf>
    <xf numFmtId="182" fontId="9" fillId="0" borderId="1" xfId="1" applyNumberFormat="1" applyFont="1" applyBorder="1" applyAlignment="1">
      <alignment horizontal="center" vertical="center" shrinkToFit="1"/>
    </xf>
    <xf numFmtId="0" fontId="25" fillId="0" borderId="0" xfId="1" applyFont="1">
      <alignment vertical="center"/>
    </xf>
    <xf numFmtId="178" fontId="4" fillId="0" borderId="0" xfId="0" applyNumberFormat="1" applyFont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 shrinkToFit="1"/>
    </xf>
    <xf numFmtId="180" fontId="1" fillId="0" borderId="0" xfId="0" applyNumberFormat="1" applyFont="1" applyBorder="1" applyAlignment="1">
      <alignment horizontal="left" vertical="center" shrinkToFit="1"/>
    </xf>
    <xf numFmtId="180" fontId="1" fillId="0" borderId="15" xfId="0" applyNumberFormat="1" applyFont="1" applyBorder="1" applyAlignment="1">
      <alignment horizontal="left" vertical="center" shrinkToFit="1"/>
    </xf>
    <xf numFmtId="180" fontId="1" fillId="0" borderId="15" xfId="0" applyNumberFormat="1" applyFont="1" applyBorder="1" applyAlignment="1">
      <alignment horizontal="left" vertical="center" indent="1" shrinkToFit="1"/>
    </xf>
    <xf numFmtId="180" fontId="1" fillId="0" borderId="0" xfId="0" applyNumberFormat="1" applyFont="1" applyBorder="1" applyAlignment="1">
      <alignment horizontal="left" vertical="center" indent="1" shrinkToFit="1"/>
    </xf>
    <xf numFmtId="49" fontId="18" fillId="0" borderId="26" xfId="0" applyNumberFormat="1" applyFont="1" applyBorder="1" applyAlignment="1">
      <alignment horizontal="distributed" vertical="center"/>
    </xf>
    <xf numFmtId="180" fontId="22" fillId="0" borderId="16" xfId="4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26" xfId="0" applyNumberFormat="1" applyFont="1" applyFill="1" applyBorder="1" applyAlignment="1">
      <alignment horizontal="center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>
      <alignment vertical="center"/>
    </xf>
    <xf numFmtId="0" fontId="33" fillId="0" borderId="27" xfId="0" applyFont="1" applyBorder="1">
      <alignment vertical="center"/>
    </xf>
    <xf numFmtId="0" fontId="33" fillId="0" borderId="0" xfId="0" applyFont="1" applyBorder="1" applyAlignment="1">
      <alignment horizontal="center" vertical="center"/>
    </xf>
    <xf numFmtId="0" fontId="33" fillId="0" borderId="31" xfId="0" applyFont="1" applyBorder="1">
      <alignment vertical="center"/>
    </xf>
    <xf numFmtId="0" fontId="33" fillId="0" borderId="32" xfId="0" applyFont="1" applyBorder="1">
      <alignment vertical="center"/>
    </xf>
    <xf numFmtId="0" fontId="33" fillId="0" borderId="12" xfId="0" applyFont="1" applyBorder="1">
      <alignment vertical="center"/>
    </xf>
    <xf numFmtId="0" fontId="33" fillId="0" borderId="33" xfId="0" applyFont="1" applyBorder="1">
      <alignment vertical="center"/>
    </xf>
    <xf numFmtId="0" fontId="33" fillId="0" borderId="31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3" borderId="16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1" fillId="0" borderId="0" xfId="1" applyFont="1" applyAlignment="1"/>
    <xf numFmtId="180" fontId="1" fillId="0" borderId="13" xfId="0" applyNumberFormat="1" applyFont="1" applyFill="1" applyBorder="1" applyAlignment="1">
      <alignment horizontal="left" vertical="center" shrinkToFit="1"/>
    </xf>
    <xf numFmtId="0" fontId="6" fillId="0" borderId="0" xfId="1" applyFont="1">
      <alignment vertical="center"/>
    </xf>
    <xf numFmtId="49" fontId="1" fillId="0" borderId="10" xfId="5" applyNumberFormat="1" applyFont="1" applyBorder="1" applyAlignment="1">
      <alignment horizontal="left" vertical="center" indent="1" shrinkToFit="1"/>
    </xf>
    <xf numFmtId="49" fontId="1" fillId="0" borderId="1" xfId="5" applyNumberFormat="1" applyFont="1" applyBorder="1" applyAlignment="1">
      <alignment horizontal="left" vertical="center" indent="1" shrinkToFit="1"/>
    </xf>
    <xf numFmtId="0" fontId="14" fillId="0" borderId="0" xfId="13" applyFont="1">
      <alignment vertical="center"/>
    </xf>
    <xf numFmtId="0" fontId="6" fillId="0" borderId="0" xfId="13" applyFont="1">
      <alignment vertical="center"/>
    </xf>
    <xf numFmtId="49" fontId="19" fillId="0" borderId="15" xfId="0" applyNumberFormat="1" applyFont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vertical="center" shrinkToFit="1"/>
    </xf>
    <xf numFmtId="49" fontId="1" fillId="0" borderId="6" xfId="5" applyNumberFormat="1" applyFont="1" applyBorder="1" applyAlignment="1">
      <alignment horizontal="left" vertical="center" indent="1" shrinkToFit="1"/>
    </xf>
    <xf numFmtId="49" fontId="1" fillId="0" borderId="2" xfId="5" applyNumberFormat="1" applyFont="1" applyBorder="1" applyAlignment="1">
      <alignment horizontal="left" vertical="center" indent="1" shrinkToFit="1"/>
    </xf>
    <xf numFmtId="0" fontId="14" fillId="0" borderId="2" xfId="0" applyFont="1" applyBorder="1">
      <alignment vertical="center"/>
    </xf>
    <xf numFmtId="49" fontId="1" fillId="0" borderId="2" xfId="0" applyNumberFormat="1" applyFont="1" applyBorder="1" applyAlignment="1">
      <alignment vertical="center" shrinkToFit="1"/>
    </xf>
    <xf numFmtId="49" fontId="1" fillId="0" borderId="7" xfId="5" applyNumberFormat="1" applyFont="1" applyBorder="1" applyAlignment="1">
      <alignment horizontal="left" vertical="center" indent="1" shrinkToFit="1"/>
    </xf>
    <xf numFmtId="0" fontId="14" fillId="0" borderId="1" xfId="0" applyFont="1" applyBorder="1">
      <alignment vertical="center"/>
    </xf>
    <xf numFmtId="49" fontId="1" fillId="0" borderId="1" xfId="0" applyNumberFormat="1" applyFont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0" fontId="37" fillId="5" borderId="0" xfId="0" applyFont="1" applyFill="1">
      <alignment vertical="center"/>
    </xf>
    <xf numFmtId="49" fontId="36" fillId="0" borderId="0" xfId="5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distributed" vertical="center"/>
    </xf>
    <xf numFmtId="0" fontId="14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 wrapText="1"/>
    </xf>
    <xf numFmtId="49" fontId="20" fillId="0" borderId="0" xfId="4" applyNumberFormat="1" applyFont="1" applyBorder="1" applyAlignment="1">
      <alignment vertical="center" shrinkToFit="1"/>
    </xf>
    <xf numFmtId="49" fontId="19" fillId="0" borderId="15" xfId="0" applyNumberFormat="1" applyFont="1" applyBorder="1" applyAlignment="1">
      <alignment horizontal="distributed" vertical="center" wrapText="1"/>
    </xf>
    <xf numFmtId="0" fontId="38" fillId="0" borderId="0" xfId="13" applyFont="1" applyFill="1">
      <alignment vertical="center"/>
    </xf>
    <xf numFmtId="0" fontId="14" fillId="0" borderId="0" xfId="13" applyFont="1" applyFill="1">
      <alignment vertical="center"/>
    </xf>
    <xf numFmtId="49" fontId="39" fillId="0" borderId="0" xfId="5" applyNumberFormat="1" applyFont="1" applyFill="1" applyAlignment="1">
      <alignment horizontal="left" vertical="center"/>
    </xf>
    <xf numFmtId="49" fontId="38" fillId="0" borderId="0" xfId="5" applyNumberFormat="1" applyFont="1" applyFill="1" applyAlignment="1">
      <alignment horizontal="left" vertical="center" shrinkToFit="1"/>
    </xf>
    <xf numFmtId="49" fontId="38" fillId="0" borderId="0" xfId="5" applyNumberFormat="1" applyFont="1" applyFill="1" applyAlignment="1">
      <alignment horizontal="right" vertical="center" shrinkToFit="1"/>
    </xf>
    <xf numFmtId="0" fontId="38" fillId="0" borderId="0" xfId="5" applyFont="1" applyFill="1" applyAlignment="1">
      <alignment vertical="center"/>
    </xf>
    <xf numFmtId="49" fontId="38" fillId="0" borderId="0" xfId="5" applyNumberFormat="1" applyFont="1" applyFill="1" applyAlignment="1">
      <alignment horizontal="right" vertical="center"/>
    </xf>
    <xf numFmtId="0" fontId="40" fillId="0" borderId="0" xfId="14" applyFont="1" applyFill="1" applyAlignment="1">
      <alignment horizontal="center" vertical="center"/>
    </xf>
    <xf numFmtId="0" fontId="14" fillId="0" borderId="0" xfId="13" applyFont="1" applyAlignment="1" applyProtection="1">
      <alignment horizontal="center" vertical="center"/>
      <protection locked="0"/>
    </xf>
    <xf numFmtId="176" fontId="38" fillId="0" borderId="0" xfId="5" applyNumberFormat="1" applyFont="1" applyFill="1" applyAlignment="1">
      <alignment horizontal="right" vertical="center"/>
    </xf>
    <xf numFmtId="38" fontId="42" fillId="0" borderId="0" xfId="8" applyFont="1" applyFill="1" applyAlignment="1">
      <alignment horizontal="left" vertical="center" shrinkToFit="1"/>
    </xf>
    <xf numFmtId="38" fontId="42" fillId="0" borderId="0" xfId="8" applyFont="1" applyFill="1" applyBorder="1" applyAlignment="1">
      <alignment vertical="center" shrinkToFit="1"/>
    </xf>
    <xf numFmtId="0" fontId="43" fillId="0" borderId="0" xfId="5" applyFont="1" applyFill="1" applyAlignment="1">
      <alignment vertical="center"/>
    </xf>
    <xf numFmtId="0" fontId="38" fillId="0" borderId="0" xfId="5" applyFont="1" applyFill="1" applyAlignment="1">
      <alignment horizontal="right" vertical="center"/>
    </xf>
    <xf numFmtId="179" fontId="38" fillId="0" borderId="0" xfId="5" applyNumberFormat="1" applyFont="1" applyFill="1" applyAlignment="1">
      <alignment horizontal="right" vertical="center"/>
    </xf>
    <xf numFmtId="0" fontId="39" fillId="0" borderId="0" xfId="5" applyFont="1" applyFill="1" applyAlignment="1">
      <alignment vertical="center"/>
    </xf>
    <xf numFmtId="0" fontId="41" fillId="0" borderId="0" xfId="5" applyFont="1" applyFill="1" applyAlignment="1">
      <alignment horizontal="center" vertical="center"/>
    </xf>
    <xf numFmtId="49" fontId="44" fillId="0" borderId="0" xfId="5" applyNumberFormat="1" applyFont="1" applyFill="1" applyAlignment="1">
      <alignment horizontal="distributed" vertical="center" wrapText="1"/>
    </xf>
    <xf numFmtId="178" fontId="42" fillId="0" borderId="0" xfId="5" applyNumberFormat="1" applyFont="1" applyFill="1" applyAlignment="1">
      <alignment vertical="center" shrinkToFit="1"/>
    </xf>
    <xf numFmtId="0" fontId="42" fillId="0" borderId="0" xfId="5" applyFont="1" applyFill="1" applyAlignment="1">
      <alignment vertical="center" shrinkToFit="1"/>
    </xf>
    <xf numFmtId="0" fontId="38" fillId="0" borderId="0" xfId="5" applyFont="1" applyFill="1" applyAlignment="1">
      <alignment vertical="center" shrinkToFit="1"/>
    </xf>
    <xf numFmtId="14" fontId="38" fillId="0" borderId="0" xfId="5" applyNumberFormat="1" applyFont="1" applyFill="1" applyAlignment="1">
      <alignment horizontal="right" vertical="center"/>
    </xf>
    <xf numFmtId="181" fontId="38" fillId="0" borderId="0" xfId="5" applyNumberFormat="1" applyFont="1" applyFill="1" applyAlignment="1">
      <alignment horizontal="right" vertical="center"/>
    </xf>
    <xf numFmtId="49" fontId="39" fillId="0" borderId="15" xfId="5" applyNumberFormat="1" applyFont="1" applyFill="1" applyBorder="1" applyAlignment="1">
      <alignment horizontal="left" vertical="center" shrinkToFit="1"/>
    </xf>
    <xf numFmtId="0" fontId="43" fillId="0" borderId="15" xfId="5" applyNumberFormat="1" applyFont="1" applyFill="1" applyBorder="1" applyAlignment="1">
      <alignment vertical="center"/>
    </xf>
    <xf numFmtId="49" fontId="39" fillId="0" borderId="0" xfId="5" applyNumberFormat="1" applyFont="1" applyFill="1" applyBorder="1" applyAlignment="1">
      <alignment vertical="center" shrinkToFit="1"/>
    </xf>
    <xf numFmtId="0" fontId="43" fillId="0" borderId="0" xfId="5" applyNumberFormat="1" applyFont="1" applyFill="1" applyBorder="1" applyAlignment="1">
      <alignment vertical="center"/>
    </xf>
    <xf numFmtId="49" fontId="38" fillId="0" borderId="0" xfId="5" applyNumberFormat="1" applyFont="1" applyFill="1" applyAlignment="1">
      <alignment horizontal="left" vertical="center" indent="1" shrinkToFit="1"/>
    </xf>
    <xf numFmtId="49" fontId="44" fillId="0" borderId="0" xfId="5" applyNumberFormat="1" applyFont="1" applyFill="1" applyAlignment="1">
      <alignment horizontal="distributed" vertical="center"/>
    </xf>
    <xf numFmtId="49" fontId="39" fillId="0" borderId="0" xfId="5" applyNumberFormat="1" applyFont="1" applyFill="1" applyAlignment="1" applyProtection="1">
      <alignment shrinkToFit="1"/>
      <protection locked="0"/>
    </xf>
    <xf numFmtId="49" fontId="38" fillId="0" borderId="0" xfId="5" applyNumberFormat="1" applyFont="1" applyFill="1" applyAlignment="1">
      <alignment shrinkToFit="1"/>
    </xf>
    <xf numFmtId="49" fontId="39" fillId="0" borderId="0" xfId="5" applyNumberFormat="1" applyFont="1" applyFill="1" applyAlignment="1" applyProtection="1">
      <alignment vertical="center"/>
      <protection locked="0"/>
    </xf>
    <xf numFmtId="49" fontId="38" fillId="0" borderId="0" xfId="5" applyNumberFormat="1" applyFont="1" applyFill="1" applyAlignment="1">
      <alignment vertical="center" shrinkToFit="1"/>
    </xf>
    <xf numFmtId="181" fontId="38" fillId="0" borderId="0" xfId="5" applyNumberFormat="1" applyFont="1" applyFill="1" applyAlignment="1">
      <alignment horizontal="left" vertical="center"/>
    </xf>
    <xf numFmtId="0" fontId="38" fillId="0" borderId="0" xfId="5" applyFont="1" applyFill="1" applyAlignment="1">
      <alignment horizontal="center" vertical="center"/>
    </xf>
    <xf numFmtId="181" fontId="38" fillId="0" borderId="0" xfId="5" applyNumberFormat="1" applyFont="1" applyFill="1" applyAlignment="1">
      <alignment vertical="center"/>
    </xf>
    <xf numFmtId="0" fontId="38" fillId="0" borderId="3" xfId="5" applyFont="1" applyFill="1" applyBorder="1" applyAlignment="1">
      <alignment vertical="center"/>
    </xf>
    <xf numFmtId="0" fontId="38" fillId="0" borderId="5" xfId="5" applyFont="1" applyFill="1" applyBorder="1" applyAlignment="1">
      <alignment vertical="center"/>
    </xf>
    <xf numFmtId="0" fontId="38" fillId="0" borderId="0" xfId="5" applyFont="1" applyFill="1" applyBorder="1" applyAlignment="1">
      <alignment vertical="center"/>
    </xf>
    <xf numFmtId="0" fontId="6" fillId="0" borderId="0" xfId="13" applyFont="1" applyFill="1">
      <alignment vertical="center"/>
    </xf>
    <xf numFmtId="0" fontId="38" fillId="0" borderId="0" xfId="13" applyFont="1" applyFill="1" applyAlignment="1">
      <alignment horizontal="center" vertical="center"/>
    </xf>
    <xf numFmtId="0" fontId="41" fillId="0" borderId="3" xfId="5" applyFont="1" applyFill="1" applyBorder="1" applyAlignment="1">
      <alignment horizontal="center" vertical="center" shrinkToFit="1"/>
    </xf>
    <xf numFmtId="0" fontId="41" fillId="0" borderId="4" xfId="5" applyFont="1" applyFill="1" applyBorder="1" applyAlignment="1">
      <alignment horizontal="center" vertical="center" shrinkToFit="1"/>
    </xf>
    <xf numFmtId="0" fontId="41" fillId="0" borderId="4" xfId="5" applyFont="1" applyFill="1" applyBorder="1" applyAlignment="1">
      <alignment horizontal="right" vertical="center"/>
    </xf>
    <xf numFmtId="0" fontId="41" fillId="0" borderId="5" xfId="5" applyFont="1" applyFill="1" applyBorder="1" applyAlignment="1">
      <alignment horizontal="center" vertical="center" shrinkToFit="1"/>
    </xf>
    <xf numFmtId="0" fontId="14" fillId="0" borderId="0" xfId="13" applyFont="1" applyFill="1" applyAlignment="1">
      <alignment horizontal="center" vertical="center"/>
    </xf>
    <xf numFmtId="0" fontId="14" fillId="0" borderId="0" xfId="13" applyFont="1" applyAlignment="1">
      <alignment horizontal="center" vertical="center"/>
    </xf>
    <xf numFmtId="0" fontId="44" fillId="0" borderId="0" xfId="13" applyFont="1" applyFill="1">
      <alignment vertical="center"/>
    </xf>
    <xf numFmtId="0" fontId="44" fillId="0" borderId="16" xfId="5" applyFont="1" applyFill="1" applyBorder="1" applyAlignment="1">
      <alignment horizontal="center" vertical="center" shrinkToFit="1"/>
    </xf>
    <xf numFmtId="0" fontId="21" fillId="0" borderId="0" xfId="13" applyFont="1" applyFill="1">
      <alignment vertical="center"/>
    </xf>
    <xf numFmtId="0" fontId="21" fillId="0" borderId="0" xfId="13" applyFont="1">
      <alignment vertical="center"/>
    </xf>
    <xf numFmtId="184" fontId="39" fillId="3" borderId="23" xfId="5" applyNumberFormat="1" applyFont="1" applyFill="1" applyBorder="1" applyAlignment="1" applyProtection="1">
      <alignment horizontal="center" vertical="center" shrinkToFit="1"/>
      <protection locked="0"/>
    </xf>
    <xf numFmtId="184" fontId="39" fillId="3" borderId="24" xfId="5" applyNumberFormat="1" applyFont="1" applyFill="1" applyBorder="1" applyAlignment="1" applyProtection="1">
      <alignment horizontal="center" vertical="center" shrinkToFit="1"/>
      <protection locked="0"/>
    </xf>
    <xf numFmtId="184" fontId="39" fillId="3" borderId="24" xfId="8" applyNumberFormat="1" applyFont="1" applyFill="1" applyBorder="1" applyAlignment="1" applyProtection="1">
      <alignment horizontal="center" vertical="center" shrinkToFit="1"/>
      <protection locked="0"/>
    </xf>
    <xf numFmtId="184" fontId="39" fillId="3" borderId="25" xfId="5" applyNumberFormat="1" applyFont="1" applyFill="1" applyBorder="1" applyAlignment="1" applyProtection="1">
      <alignment horizontal="center" vertical="center" shrinkToFit="1"/>
      <protection locked="0"/>
    </xf>
    <xf numFmtId="185" fontId="39" fillId="3" borderId="5" xfId="5" applyNumberFormat="1" applyFont="1" applyFill="1" applyBorder="1" applyAlignment="1" applyProtection="1">
      <alignment horizontal="center" vertical="center" shrinkToFit="1"/>
      <protection locked="0"/>
    </xf>
    <xf numFmtId="186" fontId="39" fillId="0" borderId="16" xfId="5" applyNumberFormat="1" applyFont="1" applyFill="1" applyBorder="1" applyAlignment="1">
      <alignment horizontal="right" vertical="center" shrinkToFit="1"/>
    </xf>
    <xf numFmtId="0" fontId="39" fillId="3" borderId="16" xfId="5" applyFont="1" applyFill="1" applyBorder="1" applyAlignment="1">
      <alignment horizontal="center" vertical="center" shrinkToFit="1"/>
    </xf>
    <xf numFmtId="0" fontId="14" fillId="0" borderId="0" xfId="13" applyFont="1" applyFill="1" applyProtection="1">
      <alignment vertical="center"/>
      <protection locked="0"/>
    </xf>
    <xf numFmtId="49" fontId="47" fillId="0" borderId="0" xfId="13" applyNumberFormat="1" applyFont="1" applyFill="1" applyProtection="1">
      <alignment vertical="center"/>
      <protection locked="0"/>
    </xf>
    <xf numFmtId="0" fontId="38" fillId="0" borderId="0" xfId="13" applyFont="1">
      <alignment vertical="center"/>
    </xf>
    <xf numFmtId="0" fontId="39" fillId="0" borderId="0" xfId="5" applyFont="1" applyAlignment="1">
      <alignment vertical="center"/>
    </xf>
    <xf numFmtId="0" fontId="38" fillId="0" borderId="0" xfId="5" applyFont="1" applyAlignment="1">
      <alignment vertical="center"/>
    </xf>
    <xf numFmtId="1" fontId="44" fillId="0" borderId="16" xfId="5" applyNumberFormat="1" applyFont="1" applyFill="1" applyBorder="1" applyAlignment="1">
      <alignment horizontal="center" vertical="center" shrinkToFit="1"/>
    </xf>
    <xf numFmtId="0" fontId="38" fillId="0" borderId="0" xfId="0" applyFont="1">
      <alignment vertical="center"/>
    </xf>
    <xf numFmtId="0" fontId="39" fillId="0" borderId="16" xfId="5" applyFont="1" applyFill="1" applyBorder="1" applyAlignment="1" applyProtection="1">
      <alignment horizontal="center" vertical="center" shrinkToFit="1"/>
      <protection locked="0"/>
    </xf>
    <xf numFmtId="180" fontId="51" fillId="3" borderId="16" xfId="5" applyNumberFormat="1" applyFont="1" applyFill="1" applyBorder="1" applyAlignment="1" applyProtection="1">
      <alignment horizontal="center" vertical="center" shrinkToFit="1"/>
      <protection locked="0"/>
    </xf>
    <xf numFmtId="0" fontId="51" fillId="3" borderId="16" xfId="5" applyFont="1" applyFill="1" applyBorder="1" applyAlignment="1" applyProtection="1">
      <alignment horizontal="center" vertical="center" wrapText="1" shrinkToFit="1"/>
      <protection locked="0"/>
    </xf>
    <xf numFmtId="49" fontId="39" fillId="3" borderId="16" xfId="5" applyNumberFormat="1" applyFont="1" applyFill="1" applyBorder="1" applyAlignment="1" applyProtection="1">
      <alignment horizontal="center" vertical="center" wrapText="1" shrinkToFit="1"/>
      <protection locked="0"/>
    </xf>
    <xf numFmtId="180" fontId="39" fillId="3" borderId="16" xfId="5" applyNumberFormat="1" applyFont="1" applyFill="1" applyBorder="1" applyAlignment="1" applyProtection="1">
      <alignment horizontal="center" vertical="center" shrinkToFit="1"/>
      <protection locked="0"/>
    </xf>
    <xf numFmtId="0" fontId="52" fillId="0" borderId="0" xfId="0" applyFont="1">
      <alignment vertical="center"/>
    </xf>
    <xf numFmtId="0" fontId="44" fillId="0" borderId="23" xfId="5" applyNumberFormat="1" applyFont="1" applyFill="1" applyBorder="1" applyAlignment="1">
      <alignment horizontal="center" vertical="center" shrinkToFit="1"/>
    </xf>
    <xf numFmtId="0" fontId="44" fillId="0" borderId="3" xfId="5" applyNumberFormat="1" applyFont="1" applyFill="1" applyBorder="1" applyAlignment="1">
      <alignment horizontal="center" vertical="center" shrinkToFit="1"/>
    </xf>
    <xf numFmtId="0" fontId="54" fillId="7" borderId="0" xfId="13" applyFont="1" applyFill="1">
      <alignment vertical="center"/>
    </xf>
    <xf numFmtId="0" fontId="55" fillId="7" borderId="0" xfId="13" applyFont="1" applyFill="1">
      <alignment vertical="center"/>
    </xf>
    <xf numFmtId="0" fontId="55" fillId="0" borderId="0" xfId="13" applyFont="1" applyFill="1">
      <alignment vertical="center"/>
    </xf>
    <xf numFmtId="49" fontId="18" fillId="0" borderId="14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49" fontId="39" fillId="3" borderId="3" xfId="5" applyNumberFormat="1" applyFont="1" applyFill="1" applyBorder="1" applyAlignment="1" applyProtection="1">
      <alignment horizontal="center" vertical="center" wrapText="1" shrinkToFit="1"/>
      <protection locked="0"/>
    </xf>
    <xf numFmtId="49" fontId="39" fillId="3" borderId="5" xfId="5" applyNumberFormat="1" applyFont="1" applyFill="1" applyBorder="1" applyAlignment="1" applyProtection="1">
      <alignment horizontal="center" vertical="center" wrapText="1" shrinkToFit="1"/>
      <protection locked="0"/>
    </xf>
    <xf numFmtId="183" fontId="41" fillId="3" borderId="4" xfId="5" applyNumberFormat="1" applyFont="1" applyFill="1" applyBorder="1" applyAlignment="1">
      <alignment horizontal="center" vertical="center" shrinkToFit="1"/>
    </xf>
    <xf numFmtId="0" fontId="38" fillId="0" borderId="34" xfId="5" applyFont="1" applyFill="1" applyBorder="1" applyAlignment="1">
      <alignment horizontal="center" vertical="center" shrinkToFit="1"/>
    </xf>
    <xf numFmtId="0" fontId="38" fillId="0" borderId="35" xfId="5" applyFont="1" applyFill="1" applyBorder="1" applyAlignment="1">
      <alignment horizontal="center" vertical="center" shrinkToFit="1"/>
    </xf>
    <xf numFmtId="0" fontId="38" fillId="0" borderId="16" xfId="5" applyFont="1" applyFill="1" applyBorder="1" applyAlignment="1">
      <alignment horizontal="center" vertical="center" wrapText="1" shrinkToFit="1"/>
    </xf>
    <xf numFmtId="0" fontId="53" fillId="0" borderId="34" xfId="5" applyFont="1" applyFill="1" applyBorder="1" applyAlignment="1">
      <alignment horizontal="center" vertical="center" wrapText="1" shrinkToFit="1"/>
    </xf>
    <xf numFmtId="0" fontId="53" fillId="0" borderId="35" xfId="5" applyFont="1" applyFill="1" applyBorder="1" applyAlignment="1">
      <alignment horizontal="center" vertical="center" wrapText="1" shrinkToFit="1"/>
    </xf>
    <xf numFmtId="0" fontId="38" fillId="0" borderId="6" xfId="5" applyFont="1" applyFill="1" applyBorder="1" applyAlignment="1">
      <alignment horizontal="center" vertical="center" wrapText="1" shrinkToFit="1"/>
    </xf>
    <xf numFmtId="0" fontId="38" fillId="0" borderId="7" xfId="5" applyFont="1" applyFill="1" applyBorder="1" applyAlignment="1">
      <alignment horizontal="center" vertical="center" wrapText="1" shrinkToFit="1"/>
    </xf>
    <xf numFmtId="0" fontId="38" fillId="0" borderId="10" xfId="5" applyFont="1" applyFill="1" applyBorder="1" applyAlignment="1">
      <alignment horizontal="center" vertical="center" wrapText="1" shrinkToFit="1"/>
    </xf>
    <xf numFmtId="0" fontId="38" fillId="0" borderId="11" xfId="5" applyFont="1" applyFill="1" applyBorder="1" applyAlignment="1">
      <alignment horizontal="center" vertical="center" wrapText="1" shrinkToFit="1"/>
    </xf>
    <xf numFmtId="49" fontId="39" fillId="3" borderId="13" xfId="5" applyNumberFormat="1" applyFont="1" applyFill="1" applyBorder="1" applyAlignment="1" applyProtection="1">
      <alignment horizontal="left" vertical="center" shrinkToFit="1"/>
      <protection locked="0"/>
    </xf>
    <xf numFmtId="49" fontId="45" fillId="0" borderId="15" xfId="13" applyNumberFormat="1" applyFont="1" applyFill="1" applyBorder="1" applyAlignment="1">
      <alignment horizontal="distributed" vertical="center" shrinkToFit="1"/>
    </xf>
    <xf numFmtId="49" fontId="39" fillId="3" borderId="15" xfId="5" applyNumberFormat="1" applyFont="1" applyFill="1" applyBorder="1" applyAlignment="1" applyProtection="1">
      <alignment horizontal="left" vertical="center" shrinkToFit="1"/>
      <protection locked="0"/>
    </xf>
    <xf numFmtId="0" fontId="38" fillId="0" borderId="16" xfId="5" applyFont="1" applyFill="1" applyBorder="1" applyAlignment="1" applyProtection="1">
      <alignment horizontal="center" vertical="center"/>
      <protection locked="0"/>
    </xf>
    <xf numFmtId="49" fontId="41" fillId="0" borderId="13" xfId="5" applyNumberFormat="1" applyFont="1" applyFill="1" applyBorder="1" applyAlignment="1">
      <alignment horizontal="distributed" vertical="center" wrapText="1"/>
    </xf>
    <xf numFmtId="49" fontId="41" fillId="0" borderId="14" xfId="5" applyNumberFormat="1" applyFont="1" applyFill="1" applyBorder="1" applyAlignment="1">
      <alignment horizontal="distributed" vertical="center"/>
    </xf>
    <xf numFmtId="49" fontId="39" fillId="3" borderId="14" xfId="5" applyNumberFormat="1" applyFont="1" applyFill="1" applyBorder="1" applyAlignment="1" applyProtection="1">
      <alignment horizontal="left" vertical="center" shrinkToFit="1"/>
      <protection locked="0"/>
    </xf>
    <xf numFmtId="49" fontId="41" fillId="0" borderId="0" xfId="5" applyNumberFormat="1" applyFont="1" applyFill="1" applyAlignment="1">
      <alignment horizontal="center"/>
    </xf>
    <xf numFmtId="49" fontId="41" fillId="0" borderId="0" xfId="5" applyNumberFormat="1" applyFont="1" applyFill="1" applyAlignment="1">
      <alignment horizontal="center" shrinkToFit="1"/>
    </xf>
    <xf numFmtId="49" fontId="41" fillId="0" borderId="13" xfId="5" applyNumberFormat="1" applyFont="1" applyFill="1" applyBorder="1" applyAlignment="1">
      <alignment horizontal="center" vertical="center" wrapText="1"/>
    </xf>
    <xf numFmtId="49" fontId="39" fillId="3" borderId="0" xfId="5" applyNumberFormat="1" applyFont="1" applyFill="1" applyAlignment="1" applyProtection="1">
      <alignment horizontal="left" shrinkToFit="1"/>
      <protection locked="0"/>
    </xf>
    <xf numFmtId="49" fontId="39" fillId="3" borderId="0" xfId="5" applyNumberFormat="1" applyFont="1" applyFill="1" applyAlignment="1" applyProtection="1">
      <alignment horizontal="left" vertical="center"/>
      <protection locked="0"/>
    </xf>
    <xf numFmtId="49" fontId="41" fillId="0" borderId="14" xfId="5" applyNumberFormat="1" applyFont="1" applyFill="1" applyBorder="1" applyAlignment="1">
      <alignment horizontal="distributed" vertical="center" wrapText="1"/>
    </xf>
    <xf numFmtId="0" fontId="38" fillId="0" borderId="0" xfId="13" applyFont="1" applyFill="1" applyAlignment="1">
      <alignment horizontal="center" vertical="center"/>
    </xf>
    <xf numFmtId="0" fontId="38" fillId="0" borderId="16" xfId="13" applyFont="1" applyFill="1" applyBorder="1" applyAlignment="1">
      <alignment horizontal="center" vertical="center"/>
    </xf>
    <xf numFmtId="0" fontId="39" fillId="3" borderId="34" xfId="5" applyNumberFormat="1" applyFont="1" applyFill="1" applyBorder="1" applyAlignment="1">
      <alignment horizontal="center" vertical="center"/>
    </xf>
    <xf numFmtId="0" fontId="39" fillId="3" borderId="36" xfId="5" applyNumberFormat="1" applyFont="1" applyFill="1" applyBorder="1" applyAlignment="1">
      <alignment horizontal="center" vertical="center"/>
    </xf>
    <xf numFmtId="0" fontId="39" fillId="3" borderId="35" xfId="5" applyNumberFormat="1" applyFont="1" applyFill="1" applyBorder="1" applyAlignment="1">
      <alignment horizontal="center" vertical="center"/>
    </xf>
    <xf numFmtId="49" fontId="41" fillId="0" borderId="16" xfId="5" applyNumberFormat="1" applyFont="1" applyFill="1" applyBorder="1" applyAlignment="1">
      <alignment horizontal="center" vertical="center" wrapText="1"/>
    </xf>
    <xf numFmtId="49" fontId="39" fillId="3" borderId="15" xfId="5" applyNumberFormat="1" applyFont="1" applyFill="1" applyBorder="1" applyAlignment="1" applyProtection="1">
      <alignment horizontal="left" vertical="center"/>
      <protection locked="0"/>
    </xf>
    <xf numFmtId="49" fontId="39" fillId="3" borderId="13" xfId="5" applyNumberFormat="1" applyFont="1" applyFill="1" applyBorder="1" applyAlignment="1" applyProtection="1">
      <alignment horizontal="left" vertical="center"/>
      <protection locked="0"/>
    </xf>
    <xf numFmtId="0" fontId="41" fillId="0" borderId="16" xfId="5" applyNumberFormat="1" applyFont="1" applyFill="1" applyBorder="1" applyAlignment="1">
      <alignment horizontal="center" vertical="center" wrapText="1" shrinkToFit="1"/>
    </xf>
    <xf numFmtId="49" fontId="39" fillId="3" borderId="14" xfId="5" applyNumberFormat="1" applyFont="1" applyFill="1" applyBorder="1" applyAlignment="1" applyProtection="1">
      <alignment horizontal="left" vertical="center"/>
      <protection locked="0"/>
    </xf>
    <xf numFmtId="0" fontId="38" fillId="0" borderId="0" xfId="5" applyFont="1" applyFill="1" applyAlignment="1">
      <alignment horizontal="center" vertical="center"/>
    </xf>
    <xf numFmtId="0" fontId="40" fillId="0" borderId="0" xfId="14" applyFont="1" applyFill="1" applyAlignment="1">
      <alignment horizontal="center" vertical="center"/>
    </xf>
    <xf numFmtId="49" fontId="38" fillId="3" borderId="0" xfId="5" applyNumberFormat="1" applyFont="1" applyFill="1" applyAlignment="1" applyProtection="1">
      <alignment horizontal="left" vertical="center"/>
      <protection locked="0"/>
    </xf>
    <xf numFmtId="49" fontId="39" fillId="0" borderId="0" xfId="5" applyNumberFormat="1" applyFont="1" applyFill="1" applyAlignment="1">
      <alignment horizontal="center" vertical="center"/>
    </xf>
    <xf numFmtId="177" fontId="39" fillId="3" borderId="13" xfId="5" applyNumberFormat="1" applyFont="1" applyFill="1" applyBorder="1" applyAlignment="1" applyProtection="1">
      <alignment horizontal="center" vertical="center" shrinkToFit="1"/>
      <protection locked="0"/>
    </xf>
    <xf numFmtId="0" fontId="39" fillId="0" borderId="0" xfId="5" applyFont="1" applyFill="1" applyAlignment="1">
      <alignment horizontal="center" vertical="center"/>
    </xf>
    <xf numFmtId="31" fontId="41" fillId="3" borderId="15" xfId="5" applyNumberFormat="1" applyFont="1" applyFill="1" applyBorder="1" applyAlignment="1">
      <alignment horizontal="center" vertical="center"/>
    </xf>
    <xf numFmtId="49" fontId="41" fillId="0" borderId="13" xfId="5" applyNumberFormat="1" applyFont="1" applyFill="1" applyBorder="1" applyAlignment="1">
      <alignment horizontal="distributed" vertical="center"/>
    </xf>
    <xf numFmtId="49" fontId="39" fillId="3" borderId="34" xfId="5" applyNumberFormat="1" applyFont="1" applyFill="1" applyBorder="1" applyAlignment="1" applyProtection="1">
      <alignment horizontal="center" vertical="center"/>
      <protection locked="0"/>
    </xf>
    <xf numFmtId="49" fontId="39" fillId="3" borderId="35" xfId="5" applyNumberFormat="1" applyFont="1" applyFill="1" applyBorder="1" applyAlignment="1" applyProtection="1">
      <alignment horizontal="center" vertical="center" shrinkToFit="1"/>
      <protection locked="0"/>
    </xf>
    <xf numFmtId="38" fontId="42" fillId="3" borderId="1" xfId="8" applyFont="1" applyFill="1" applyBorder="1" applyAlignment="1" applyProtection="1">
      <alignment horizontal="left" vertical="center" shrinkToFit="1"/>
      <protection locked="0"/>
    </xf>
    <xf numFmtId="182" fontId="23" fillId="0" borderId="16" xfId="0" applyNumberFormat="1" applyFont="1" applyBorder="1" applyAlignment="1">
      <alignment horizontal="center" vertical="center" shrinkToFit="1"/>
    </xf>
    <xf numFmtId="0" fontId="23" fillId="6" borderId="3" xfId="0" applyNumberFormat="1" applyFont="1" applyFill="1" applyBorder="1" applyAlignment="1">
      <alignment horizontal="center" vertical="center" shrinkToFit="1"/>
    </xf>
    <xf numFmtId="0" fontId="23" fillId="6" borderId="4" xfId="0" applyNumberFormat="1" applyFont="1" applyFill="1" applyBorder="1" applyAlignment="1">
      <alignment horizontal="center" vertical="center" shrinkToFit="1"/>
    </xf>
    <xf numFmtId="0" fontId="23" fillId="6" borderId="5" xfId="0" applyNumberFormat="1" applyFont="1" applyFill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49" fontId="18" fillId="0" borderId="15" xfId="0" applyNumberFormat="1" applyFont="1" applyBorder="1" applyAlignment="1">
      <alignment horizontal="center" vertical="center" shrinkToFit="1"/>
    </xf>
    <xf numFmtId="49" fontId="18" fillId="0" borderId="13" xfId="0" applyNumberFormat="1" applyFont="1" applyBorder="1" applyAlignment="1">
      <alignment horizontal="distributed" vertical="center" wrapText="1"/>
    </xf>
    <xf numFmtId="180" fontId="1" fillId="0" borderId="15" xfId="0" applyNumberFormat="1" applyFont="1" applyBorder="1" applyAlignment="1">
      <alignment horizontal="left" vertical="center" shrinkToFit="1"/>
    </xf>
    <xf numFmtId="180" fontId="1" fillId="0" borderId="13" xfId="0" applyNumberFormat="1" applyFont="1" applyBorder="1" applyAlignment="1">
      <alignment horizontal="left" vertical="center" shrinkToFit="1"/>
    </xf>
    <xf numFmtId="49" fontId="18" fillId="0" borderId="14" xfId="0" applyNumberFormat="1" applyFont="1" applyBorder="1" applyAlignment="1">
      <alignment horizontal="distributed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11" xfId="0" applyNumberFormat="1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distributed" wrapText="1"/>
    </xf>
    <xf numFmtId="49" fontId="18" fillId="0" borderId="0" xfId="0" applyNumberFormat="1" applyFont="1" applyBorder="1" applyAlignment="1">
      <alignment horizontal="distributed"/>
    </xf>
    <xf numFmtId="180" fontId="1" fillId="0" borderId="0" xfId="0" applyNumberFormat="1" applyFont="1" applyBorder="1" applyAlignment="1">
      <alignment horizontal="left" shrinkToFit="1"/>
    </xf>
    <xf numFmtId="180" fontId="0" fillId="0" borderId="0" xfId="0" applyNumberFormat="1" applyAlignment="1">
      <alignment horizontal="left" shrinkToFit="1"/>
    </xf>
    <xf numFmtId="183" fontId="1" fillId="0" borderId="1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distributed" vertical="center"/>
    </xf>
    <xf numFmtId="182" fontId="1" fillId="0" borderId="13" xfId="0" applyNumberFormat="1" applyFont="1" applyBorder="1" applyAlignment="1">
      <alignment vertical="center" shrinkToFit="1"/>
    </xf>
    <xf numFmtId="182" fontId="1" fillId="0" borderId="13" xfId="0" applyNumberFormat="1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18" fillId="0" borderId="15" xfId="0" applyNumberFormat="1" applyFont="1" applyBorder="1" applyAlignment="1">
      <alignment horizontal="distributed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5" fillId="0" borderId="13" xfId="0" applyNumberFormat="1" applyFont="1" applyBorder="1" applyAlignment="1">
      <alignment horizontal="distributed" vertical="center"/>
    </xf>
    <xf numFmtId="182" fontId="16" fillId="0" borderId="13" xfId="0" applyNumberFormat="1" applyFont="1" applyBorder="1" applyAlignment="1">
      <alignment horizontal="center" vertical="center" shrinkToFit="1"/>
    </xf>
    <xf numFmtId="14" fontId="15" fillId="0" borderId="0" xfId="0" applyNumberFormat="1" applyFont="1" applyAlignment="1">
      <alignment horizontal="distributed" vertical="center"/>
    </xf>
    <xf numFmtId="183" fontId="1" fillId="0" borderId="15" xfId="0" applyNumberFormat="1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 shrinkToFit="1"/>
    </xf>
    <xf numFmtId="182" fontId="4" fillId="0" borderId="0" xfId="5" applyNumberFormat="1" applyFont="1" applyFill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49" fontId="18" fillId="0" borderId="14" xfId="0" applyNumberFormat="1" applyFont="1" applyBorder="1" applyAlignment="1">
      <alignment horizontal="distributed" vertical="center" wrapText="1"/>
    </xf>
    <xf numFmtId="49" fontId="20" fillId="0" borderId="3" xfId="4" applyNumberFormat="1" applyFont="1" applyBorder="1" applyAlignment="1">
      <alignment horizontal="center" vertical="center" shrinkToFit="1"/>
    </xf>
    <xf numFmtId="49" fontId="20" fillId="0" borderId="4" xfId="4" applyNumberFormat="1" applyFont="1" applyBorder="1" applyAlignment="1">
      <alignment horizontal="center" vertical="center" shrinkToFit="1"/>
    </xf>
    <xf numFmtId="49" fontId="20" fillId="0" borderId="5" xfId="4" applyNumberFormat="1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/>
    </xf>
    <xf numFmtId="49" fontId="36" fillId="0" borderId="6" xfId="5" applyNumberFormat="1" applyFont="1" applyBorder="1" applyAlignment="1">
      <alignment horizontal="center" vertical="center" wrapText="1" shrinkToFit="1"/>
    </xf>
    <xf numFmtId="49" fontId="36" fillId="0" borderId="2" xfId="5" applyNumberFormat="1" applyFont="1" applyBorder="1" applyAlignment="1">
      <alignment horizontal="center" vertical="center" wrapText="1" shrinkToFit="1"/>
    </xf>
    <xf numFmtId="49" fontId="36" fillId="0" borderId="7" xfId="5" applyNumberFormat="1" applyFont="1" applyBorder="1" applyAlignment="1">
      <alignment horizontal="center" vertical="center" wrapText="1" shrinkToFit="1"/>
    </xf>
    <xf numFmtId="49" fontId="36" fillId="0" borderId="10" xfId="5" applyNumberFormat="1" applyFont="1" applyBorder="1" applyAlignment="1">
      <alignment horizontal="center" vertical="center" wrapText="1" shrinkToFit="1"/>
    </xf>
    <xf numFmtId="49" fontId="36" fillId="0" borderId="1" xfId="5" applyNumberFormat="1" applyFont="1" applyBorder="1" applyAlignment="1">
      <alignment horizontal="center" vertical="center" wrapText="1" shrinkToFit="1"/>
    </xf>
    <xf numFmtId="49" fontId="36" fillId="0" borderId="11" xfId="5" applyNumberFormat="1" applyFont="1" applyBorder="1" applyAlignment="1">
      <alignment horizontal="center" vertical="center" wrapText="1" shrinkToFit="1"/>
    </xf>
    <xf numFmtId="182" fontId="5" fillId="0" borderId="3" xfId="0" applyNumberFormat="1" applyFont="1" applyBorder="1" applyAlignment="1">
      <alignment horizontal="center" vertical="center" shrinkToFit="1"/>
    </xf>
    <xf numFmtId="182" fontId="5" fillId="0" borderId="5" xfId="0" applyNumberFormat="1" applyFont="1" applyBorder="1" applyAlignment="1">
      <alignment horizontal="center" vertical="center" shrinkToFit="1"/>
    </xf>
    <xf numFmtId="182" fontId="1" fillId="0" borderId="3" xfId="0" applyNumberFormat="1" applyFont="1" applyBorder="1" applyAlignment="1">
      <alignment horizontal="center" vertical="center" shrinkToFit="1"/>
    </xf>
    <xf numFmtId="182" fontId="1" fillId="0" borderId="4" xfId="0" applyNumberFormat="1" applyFont="1" applyBorder="1" applyAlignment="1">
      <alignment horizontal="center" vertical="center" shrinkToFit="1"/>
    </xf>
    <xf numFmtId="182" fontId="1" fillId="0" borderId="5" xfId="0" applyNumberFormat="1" applyFont="1" applyBorder="1" applyAlignment="1">
      <alignment horizontal="center" vertical="center" shrinkToFit="1"/>
    </xf>
    <xf numFmtId="182" fontId="5" fillId="0" borderId="16" xfId="3" applyNumberFormat="1" applyFont="1" applyBorder="1" applyAlignment="1">
      <alignment horizontal="center" vertical="center" shrinkToFit="1"/>
    </xf>
    <xf numFmtId="0" fontId="5" fillId="0" borderId="16" xfId="0" applyNumberFormat="1" applyFont="1" applyBorder="1" applyAlignment="1">
      <alignment horizontal="center" vertical="center" shrinkToFit="1"/>
    </xf>
    <xf numFmtId="186" fontId="23" fillId="0" borderId="16" xfId="0" applyNumberFormat="1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49" fontId="36" fillId="0" borderId="6" xfId="5" applyNumberFormat="1" applyFont="1" applyBorder="1" applyAlignment="1">
      <alignment horizontal="center" vertical="center" wrapText="1"/>
    </xf>
    <xf numFmtId="49" fontId="36" fillId="0" borderId="2" xfId="5" applyNumberFormat="1" applyFont="1" applyBorder="1" applyAlignment="1">
      <alignment horizontal="center" vertical="center" wrapText="1"/>
    </xf>
    <xf numFmtId="49" fontId="36" fillId="0" borderId="7" xfId="5" applyNumberFormat="1" applyFont="1" applyBorder="1" applyAlignment="1">
      <alignment horizontal="center" vertical="center" wrapText="1"/>
    </xf>
    <xf numFmtId="49" fontId="36" fillId="0" borderId="8" xfId="5" applyNumberFormat="1" applyFont="1" applyBorder="1" applyAlignment="1">
      <alignment horizontal="center" vertical="center" wrapText="1"/>
    </xf>
    <xf numFmtId="49" fontId="36" fillId="0" borderId="0" xfId="5" applyNumberFormat="1" applyFont="1" applyBorder="1" applyAlignment="1">
      <alignment horizontal="center" vertical="center" wrapText="1"/>
    </xf>
    <xf numFmtId="49" fontId="36" fillId="0" borderId="9" xfId="5" applyNumberFormat="1" applyFont="1" applyBorder="1" applyAlignment="1">
      <alignment horizontal="center" vertical="center" wrapText="1"/>
    </xf>
    <xf numFmtId="49" fontId="36" fillId="0" borderId="10" xfId="5" applyNumberFormat="1" applyFont="1" applyBorder="1" applyAlignment="1">
      <alignment horizontal="center" vertical="center" wrapText="1"/>
    </xf>
    <xf numFmtId="49" fontId="36" fillId="0" borderId="1" xfId="5" applyNumberFormat="1" applyFont="1" applyBorder="1" applyAlignment="1">
      <alignment horizontal="center" vertical="center" wrapText="1"/>
    </xf>
    <xf numFmtId="49" fontId="36" fillId="0" borderId="11" xfId="5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right" vertical="center" shrinkToFit="1"/>
    </xf>
    <xf numFmtId="49" fontId="8" fillId="2" borderId="4" xfId="0" applyNumberFormat="1" applyFont="1" applyFill="1" applyBorder="1" applyAlignment="1">
      <alignment horizontal="right" vertical="center" shrinkToFit="1"/>
    </xf>
    <xf numFmtId="49" fontId="8" fillId="2" borderId="5" xfId="0" applyNumberFormat="1" applyFont="1" applyFill="1" applyBorder="1" applyAlignment="1">
      <alignment horizontal="right" vertical="center" shrinkToFit="1"/>
    </xf>
    <xf numFmtId="182" fontId="23" fillId="2" borderId="3" xfId="0" applyNumberFormat="1" applyFont="1" applyFill="1" applyBorder="1" applyAlignment="1">
      <alignment horizontal="center" vertical="center" shrinkToFit="1"/>
    </xf>
    <xf numFmtId="182" fontId="23" fillId="2" borderId="4" xfId="0" applyNumberFormat="1" applyFont="1" applyFill="1" applyBorder="1" applyAlignment="1">
      <alignment horizontal="center" vertical="center" shrinkToFit="1"/>
    </xf>
    <xf numFmtId="182" fontId="23" fillId="2" borderId="5" xfId="0" applyNumberFormat="1" applyFont="1" applyFill="1" applyBorder="1" applyAlignment="1">
      <alignment horizontal="center" vertical="center" shrinkToFit="1"/>
    </xf>
    <xf numFmtId="182" fontId="16" fillId="0" borderId="13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Alignment="1">
      <alignment horizontal="left" vertical="center" shrinkToFit="1"/>
    </xf>
    <xf numFmtId="183" fontId="1" fillId="0" borderId="15" xfId="0" applyNumberFormat="1" applyFont="1" applyFill="1" applyBorder="1" applyAlignment="1">
      <alignment horizontal="center" vertical="center"/>
    </xf>
    <xf numFmtId="49" fontId="1" fillId="3" borderId="6" xfId="5" applyNumberFormat="1" applyFont="1" applyFill="1" applyBorder="1" applyAlignment="1">
      <alignment horizontal="center" vertical="center"/>
    </xf>
    <xf numFmtId="49" fontId="1" fillId="3" borderId="7" xfId="5" applyNumberFormat="1" applyFont="1" applyFill="1" applyBorder="1" applyAlignment="1">
      <alignment horizontal="center" vertical="center"/>
    </xf>
    <xf numFmtId="49" fontId="1" fillId="3" borderId="8" xfId="5" applyNumberFormat="1" applyFont="1" applyFill="1" applyBorder="1" applyAlignment="1">
      <alignment horizontal="center" vertical="center"/>
    </xf>
    <xf numFmtId="49" fontId="1" fillId="3" borderId="9" xfId="5" applyNumberFormat="1" applyFont="1" applyFill="1" applyBorder="1" applyAlignment="1">
      <alignment horizontal="center" vertical="center"/>
    </xf>
    <xf numFmtId="49" fontId="1" fillId="3" borderId="10" xfId="5" applyNumberFormat="1" applyFont="1" applyFill="1" applyBorder="1" applyAlignment="1">
      <alignment horizontal="center" vertical="center"/>
    </xf>
    <xf numFmtId="49" fontId="1" fillId="3" borderId="11" xfId="5" applyNumberFormat="1" applyFont="1" applyFill="1" applyBorder="1" applyAlignment="1">
      <alignment horizontal="center" vertical="center"/>
    </xf>
    <xf numFmtId="49" fontId="36" fillId="0" borderId="8" xfId="5" applyNumberFormat="1" applyFont="1" applyBorder="1" applyAlignment="1">
      <alignment horizontal="center" vertical="center" wrapText="1" shrinkToFit="1"/>
    </xf>
    <xf numFmtId="49" fontId="36" fillId="0" borderId="0" xfId="5" applyNumberFormat="1" applyFont="1" applyBorder="1" applyAlignment="1">
      <alignment horizontal="center" vertical="center" wrapText="1" shrinkToFit="1"/>
    </xf>
    <xf numFmtId="49" fontId="36" fillId="0" borderId="9" xfId="5" applyNumberFormat="1" applyFont="1" applyBorder="1" applyAlignment="1">
      <alignment horizontal="center" vertical="center" wrapText="1" shrinkToFit="1"/>
    </xf>
    <xf numFmtId="180" fontId="1" fillId="0" borderId="14" xfId="0" applyNumberFormat="1" applyFont="1" applyFill="1" applyBorder="1" applyAlignment="1">
      <alignment horizontal="left" vertical="center" shrinkToFit="1"/>
    </xf>
    <xf numFmtId="180" fontId="1" fillId="0" borderId="13" xfId="0" applyNumberFormat="1" applyFont="1" applyFill="1" applyBorder="1" applyAlignment="1">
      <alignment horizontal="left" vertical="center" shrinkToFit="1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80" fontId="1" fillId="0" borderId="15" xfId="0" applyNumberFormat="1" applyFont="1" applyFill="1" applyBorder="1" applyAlignment="1">
      <alignment horizontal="left" vertical="center" shrinkToFit="1"/>
    </xf>
    <xf numFmtId="0" fontId="18" fillId="0" borderId="16" xfId="4" applyFont="1" applyBorder="1" applyAlignment="1">
      <alignment horizontal="center" vertical="center" wrapText="1" shrinkToFit="1"/>
    </xf>
    <xf numFmtId="0" fontId="28" fillId="0" borderId="16" xfId="4" applyFont="1" applyBorder="1" applyAlignment="1">
      <alignment horizontal="center" vertical="center" wrapText="1" shrinkToFit="1"/>
    </xf>
    <xf numFmtId="0" fontId="28" fillId="0" borderId="6" xfId="4" applyFont="1" applyBorder="1" applyAlignment="1">
      <alignment horizontal="center" vertical="center" wrapText="1" shrinkToFit="1"/>
    </xf>
    <xf numFmtId="0" fontId="28" fillId="0" borderId="2" xfId="4" applyFont="1" applyBorder="1" applyAlignment="1">
      <alignment horizontal="center" vertical="center" wrapText="1" shrinkToFit="1"/>
    </xf>
    <xf numFmtId="0" fontId="28" fillId="0" borderId="7" xfId="4" applyFont="1" applyBorder="1" applyAlignment="1">
      <alignment horizontal="center" vertical="center" wrapText="1" shrinkToFit="1"/>
    </xf>
    <xf numFmtId="0" fontId="28" fillId="0" borderId="10" xfId="4" applyFont="1" applyBorder="1" applyAlignment="1">
      <alignment horizontal="center" vertical="center" wrapText="1" shrinkToFit="1"/>
    </xf>
    <xf numFmtId="0" fontId="28" fillId="0" borderId="1" xfId="4" applyFont="1" applyBorder="1" applyAlignment="1">
      <alignment horizontal="center" vertical="center" wrapText="1" shrinkToFit="1"/>
    </xf>
    <xf numFmtId="0" fontId="28" fillId="0" borderId="11" xfId="4" applyFont="1" applyBorder="1" applyAlignment="1">
      <alignment horizontal="center" vertical="center" wrapText="1" shrinkToFit="1"/>
    </xf>
    <xf numFmtId="0" fontId="29" fillId="0" borderId="6" xfId="4" applyFont="1" applyBorder="1" applyAlignment="1">
      <alignment horizontal="center" vertical="center" shrinkToFit="1"/>
    </xf>
    <xf numFmtId="0" fontId="29" fillId="0" borderId="2" xfId="4" applyFont="1" applyBorder="1" applyAlignment="1">
      <alignment horizontal="center" vertical="center" shrinkToFit="1"/>
    </xf>
    <xf numFmtId="0" fontId="29" fillId="0" borderId="7" xfId="4" applyFont="1" applyBorder="1" applyAlignment="1">
      <alignment horizontal="center" vertical="center" shrinkToFit="1"/>
    </xf>
    <xf numFmtId="0" fontId="29" fillId="0" borderId="10" xfId="4" applyFont="1" applyBorder="1" applyAlignment="1">
      <alignment horizontal="center" vertical="center" shrinkToFit="1"/>
    </xf>
    <xf numFmtId="0" fontId="29" fillId="0" borderId="1" xfId="4" applyFont="1" applyBorder="1" applyAlignment="1">
      <alignment horizontal="center" vertical="center" shrinkToFit="1"/>
    </xf>
    <xf numFmtId="0" fontId="29" fillId="0" borderId="11" xfId="4" applyFont="1" applyBorder="1" applyAlignment="1">
      <alignment horizontal="center" vertical="center" shrinkToFit="1"/>
    </xf>
    <xf numFmtId="0" fontId="29" fillId="0" borderId="16" xfId="4" applyFont="1" applyBorder="1" applyAlignment="1">
      <alignment horizontal="center" vertical="center" shrinkToFit="1"/>
    </xf>
    <xf numFmtId="180" fontId="1" fillId="0" borderId="0" xfId="0" applyNumberFormat="1" applyFont="1" applyFill="1" applyBorder="1" applyAlignment="1">
      <alignment horizontal="left" shrinkToFit="1"/>
    </xf>
    <xf numFmtId="49" fontId="18" fillId="0" borderId="0" xfId="0" applyNumberFormat="1" applyFont="1" applyFill="1" applyBorder="1" applyAlignment="1">
      <alignment horizontal="distributed" wrapText="1"/>
    </xf>
    <xf numFmtId="180" fontId="0" fillId="0" borderId="0" xfId="0" applyNumberFormat="1" applyFill="1" applyBorder="1" applyAlignment="1">
      <alignment horizontal="left" shrinkToFit="1"/>
    </xf>
    <xf numFmtId="49" fontId="18" fillId="0" borderId="26" xfId="0" applyNumberFormat="1" applyFont="1" applyBorder="1" applyAlignment="1">
      <alignment horizontal="distributed" vertical="center" wrapText="1"/>
    </xf>
    <xf numFmtId="49" fontId="18" fillId="0" borderId="26" xfId="0" applyNumberFormat="1" applyFont="1" applyBorder="1" applyAlignment="1">
      <alignment horizontal="distributed" vertical="center"/>
    </xf>
    <xf numFmtId="180" fontId="1" fillId="0" borderId="26" xfId="0" applyNumberFormat="1" applyFont="1" applyFill="1" applyBorder="1" applyAlignment="1">
      <alignment horizontal="left" shrinkToFit="1"/>
    </xf>
    <xf numFmtId="49" fontId="18" fillId="0" borderId="26" xfId="0" applyNumberFormat="1" applyFont="1" applyFill="1" applyBorder="1" applyAlignment="1">
      <alignment horizontal="distributed" vertical="center" wrapText="1"/>
    </xf>
    <xf numFmtId="180" fontId="0" fillId="0" borderId="26" xfId="0" applyNumberFormat="1" applyFill="1" applyBorder="1" applyAlignment="1">
      <alignment horizontal="left" shrinkToFit="1"/>
    </xf>
    <xf numFmtId="180" fontId="30" fillId="0" borderId="3" xfId="4" applyNumberFormat="1" applyFont="1" applyFill="1" applyBorder="1" applyAlignment="1">
      <alignment horizontal="center" vertical="center" shrinkToFit="1"/>
    </xf>
    <xf numFmtId="180" fontId="30" fillId="0" borderId="5" xfId="4" applyNumberFormat="1" applyFont="1" applyFill="1" applyBorder="1" applyAlignment="1">
      <alignment horizontal="center" vertical="center" shrinkToFit="1"/>
    </xf>
    <xf numFmtId="180" fontId="31" fillId="0" borderId="3" xfId="4" applyNumberFormat="1" applyFont="1" applyFill="1" applyBorder="1" applyAlignment="1">
      <alignment horizontal="left" vertical="center" wrapText="1" shrinkToFit="1"/>
    </xf>
    <xf numFmtId="180" fontId="31" fillId="0" borderId="4" xfId="4" applyNumberFormat="1" applyFont="1" applyFill="1" applyBorder="1" applyAlignment="1">
      <alignment horizontal="left" vertical="center" wrapText="1" shrinkToFit="1"/>
    </xf>
    <xf numFmtId="180" fontId="31" fillId="0" borderId="5" xfId="4" applyNumberFormat="1" applyFont="1" applyFill="1" applyBorder="1" applyAlignment="1">
      <alignment horizontal="left" vertical="center" wrapText="1" shrinkToFit="1"/>
    </xf>
    <xf numFmtId="180" fontId="32" fillId="0" borderId="3" xfId="4" applyNumberFormat="1" applyFont="1" applyFill="1" applyBorder="1" applyAlignment="1">
      <alignment horizontal="center" vertical="center" shrinkToFit="1"/>
    </xf>
    <xf numFmtId="180" fontId="32" fillId="0" borderId="4" xfId="4" applyNumberFormat="1" applyFont="1" applyFill="1" applyBorder="1" applyAlignment="1">
      <alignment horizontal="center" vertical="center" shrinkToFit="1"/>
    </xf>
    <xf numFmtId="180" fontId="32" fillId="0" borderId="5" xfId="4" applyNumberFormat="1" applyFont="1" applyFill="1" applyBorder="1" applyAlignment="1">
      <alignment horizontal="center" vertical="center" shrinkToFit="1"/>
    </xf>
    <xf numFmtId="49" fontId="30" fillId="3" borderId="3" xfId="4" applyNumberFormat="1" applyFont="1" applyFill="1" applyBorder="1" applyAlignment="1">
      <alignment horizontal="center" vertical="center" shrinkToFit="1"/>
    </xf>
    <xf numFmtId="49" fontId="30" fillId="3" borderId="5" xfId="4" applyNumberFormat="1" applyFont="1" applyFill="1" applyBorder="1" applyAlignment="1">
      <alignment horizontal="center" vertical="center" shrinkToFit="1"/>
    </xf>
    <xf numFmtId="49" fontId="31" fillId="3" borderId="3" xfId="4" applyNumberFormat="1" applyFont="1" applyFill="1" applyBorder="1" applyAlignment="1">
      <alignment horizontal="left" vertical="center" wrapText="1" shrinkToFit="1"/>
    </xf>
    <xf numFmtId="49" fontId="31" fillId="3" borderId="4" xfId="4" applyNumberFormat="1" applyFont="1" applyFill="1" applyBorder="1" applyAlignment="1">
      <alignment horizontal="left" vertical="center" wrapText="1" shrinkToFit="1"/>
    </xf>
    <xf numFmtId="49" fontId="31" fillId="3" borderId="5" xfId="4" applyNumberFormat="1" applyFont="1" applyFill="1" applyBorder="1" applyAlignment="1">
      <alignment horizontal="left" vertical="center" wrapText="1" shrinkToFit="1"/>
    </xf>
    <xf numFmtId="180" fontId="32" fillId="3" borderId="3" xfId="4" applyNumberFormat="1" applyFont="1" applyFill="1" applyBorder="1" applyAlignment="1">
      <alignment horizontal="center" vertical="center" shrinkToFit="1"/>
    </xf>
    <xf numFmtId="180" fontId="32" fillId="3" borderId="4" xfId="4" applyNumberFormat="1" applyFont="1" applyFill="1" applyBorder="1" applyAlignment="1">
      <alignment horizontal="center" vertical="center" shrinkToFit="1"/>
    </xf>
    <xf numFmtId="180" fontId="32" fillId="3" borderId="5" xfId="4" applyNumberFormat="1" applyFont="1" applyFill="1" applyBorder="1" applyAlignment="1">
      <alignment horizontal="center" vertical="center" shrinkToFit="1"/>
    </xf>
    <xf numFmtId="183" fontId="1" fillId="0" borderId="1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 shrinkToFit="1"/>
    </xf>
    <xf numFmtId="49" fontId="8" fillId="4" borderId="4" xfId="0" applyNumberFormat="1" applyFont="1" applyFill="1" applyBorder="1" applyAlignment="1">
      <alignment horizontal="center" vertical="center" shrinkToFit="1"/>
    </xf>
    <xf numFmtId="49" fontId="8" fillId="4" borderId="5" xfId="0" applyNumberFormat="1" applyFont="1" applyFill="1" applyBorder="1" applyAlignment="1">
      <alignment horizontal="center" vertical="center" shrinkToFit="1"/>
    </xf>
    <xf numFmtId="182" fontId="23" fillId="4" borderId="3" xfId="0" applyNumberFormat="1" applyFont="1" applyFill="1" applyBorder="1" applyAlignment="1">
      <alignment horizontal="center" vertical="center" shrinkToFit="1"/>
    </xf>
    <xf numFmtId="182" fontId="23" fillId="4" borderId="4" xfId="0" applyNumberFormat="1" applyFont="1" applyFill="1" applyBorder="1" applyAlignment="1">
      <alignment horizontal="center" vertical="center" shrinkToFit="1"/>
    </xf>
    <xf numFmtId="182" fontId="23" fillId="4" borderId="5" xfId="0" applyNumberFormat="1" applyFont="1" applyFill="1" applyBorder="1" applyAlignment="1">
      <alignment horizontal="center" vertical="center" shrinkToFit="1"/>
    </xf>
    <xf numFmtId="38" fontId="4" fillId="0" borderId="1" xfId="2" applyFont="1" applyBorder="1" applyAlignment="1">
      <alignment horizontal="center" vertical="center"/>
    </xf>
    <xf numFmtId="182" fontId="1" fillId="0" borderId="1" xfId="1" applyNumberFormat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183" fontId="5" fillId="3" borderId="0" xfId="1" applyNumberFormat="1" applyFont="1" applyFill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182" fontId="4" fillId="0" borderId="1" xfId="1" applyNumberFormat="1" applyFont="1" applyBorder="1" applyAlignment="1">
      <alignment horizontal="left" vertical="center" shrinkToFit="1"/>
    </xf>
    <xf numFmtId="38" fontId="35" fillId="3" borderId="0" xfId="2" applyFont="1" applyFill="1" applyAlignment="1">
      <alignment horizontal="center"/>
    </xf>
    <xf numFmtId="38" fontId="35" fillId="3" borderId="1" xfId="2" applyFont="1" applyFill="1" applyBorder="1" applyAlignment="1">
      <alignment horizontal="center"/>
    </xf>
    <xf numFmtId="0" fontId="5" fillId="0" borderId="1" xfId="1" applyFont="1" applyBorder="1" applyAlignment="1">
      <alignment horizontal="left" vertical="center" wrapText="1" shrinkToFit="1"/>
    </xf>
    <xf numFmtId="0" fontId="1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0" xfId="1" applyFont="1">
      <alignment vertical="center"/>
    </xf>
    <xf numFmtId="183" fontId="1" fillId="0" borderId="4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 shrinkToFit="1"/>
    </xf>
    <xf numFmtId="0" fontId="1" fillId="0" borderId="0" xfId="1" applyNumberFormat="1" applyFont="1" applyAlignment="1">
      <alignment horizontal="center" wrapText="1"/>
    </xf>
    <xf numFmtId="0" fontId="1" fillId="0" borderId="1" xfId="1" applyNumberFormat="1" applyFont="1" applyBorder="1" applyAlignment="1">
      <alignment horizontal="center" wrapText="1"/>
    </xf>
    <xf numFmtId="0" fontId="6" fillId="0" borderId="1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183" fontId="1" fillId="0" borderId="0" xfId="1" applyNumberFormat="1" applyFont="1" applyAlignment="1">
      <alignment horizontal="center" vertical="center"/>
    </xf>
    <xf numFmtId="0" fontId="18" fillId="0" borderId="2" xfId="1" applyFont="1" applyBorder="1" applyAlignment="1">
      <alignment horizontal="center" vertical="center" shrinkToFit="1"/>
    </xf>
  </cellXfs>
  <cellStyles count="15">
    <cellStyle name="桁区切り" xfId="3" builtinId="6"/>
    <cellStyle name="桁区切り 2" xfId="2"/>
    <cellStyle name="桁区切り 3" xfId="9"/>
    <cellStyle name="桁区切り 3 2" xfId="8"/>
    <cellStyle name="桁区切り 3 2 2" xfId="10"/>
    <cellStyle name="標準" xfId="0" builtinId="0"/>
    <cellStyle name="標準 2" xfId="1"/>
    <cellStyle name="標準 3" xfId="11"/>
    <cellStyle name="標準 3 2" xfId="5"/>
    <cellStyle name="標準 4" xfId="12"/>
    <cellStyle name="標準 4 2" xfId="6"/>
    <cellStyle name="標準 4 2 2" xfId="13"/>
    <cellStyle name="標準 5" xfId="4"/>
    <cellStyle name="標準 5 2" xfId="7"/>
    <cellStyle name="標準 5 2 2" xfId="14"/>
  </cellStyles>
  <dxfs count="0"/>
  <tableStyles count="0" defaultTableStyle="TableStyleMedium2" defaultPivotStyle="PivotStyleLight16"/>
  <colors>
    <mruColors>
      <color rgb="FFCCFFFF"/>
      <color rgb="FF0000FF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6</xdr:row>
          <xdr:rowOff>66675</xdr:rowOff>
        </xdr:from>
        <xdr:to>
          <xdr:col>9</xdr:col>
          <xdr:colOff>238125</xdr:colOff>
          <xdr:row>9</xdr:row>
          <xdr:rowOff>133350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事務受託様式５号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被共済者就労状況報告書（日別報告様式）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437030</xdr:colOff>
      <xdr:row>10</xdr:row>
      <xdr:rowOff>67236</xdr:rowOff>
    </xdr:from>
    <xdr:to>
      <xdr:col>6</xdr:col>
      <xdr:colOff>291353</xdr:colOff>
      <xdr:row>11</xdr:row>
      <xdr:rowOff>201706</xdr:rowOff>
    </xdr:to>
    <xdr:sp macro="" textlink="">
      <xdr:nvSpPr>
        <xdr:cNvPr id="3" name="下矢印 2"/>
        <xdr:cNvSpPr/>
      </xdr:nvSpPr>
      <xdr:spPr>
        <a:xfrm>
          <a:off x="5143501" y="2308412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57150</xdr:colOff>
          <xdr:row>12</xdr:row>
          <xdr:rowOff>66675</xdr:rowOff>
        </xdr:from>
        <xdr:to>
          <xdr:col>9</xdr:col>
          <xdr:colOff>238125</xdr:colOff>
          <xdr:row>15</xdr:row>
          <xdr:rowOff>133350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事務受託様式４号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被共済者就労状況報告書（月別報告様式）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425824</xdr:colOff>
      <xdr:row>16</xdr:row>
      <xdr:rowOff>67236</xdr:rowOff>
    </xdr:from>
    <xdr:to>
      <xdr:col>6</xdr:col>
      <xdr:colOff>280147</xdr:colOff>
      <xdr:row>17</xdr:row>
      <xdr:rowOff>201706</xdr:rowOff>
    </xdr:to>
    <xdr:sp macro="" textlink="">
      <xdr:nvSpPr>
        <xdr:cNvPr id="11" name="下矢印 10"/>
        <xdr:cNvSpPr/>
      </xdr:nvSpPr>
      <xdr:spPr>
        <a:xfrm>
          <a:off x="5132295" y="3653118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18</xdr:row>
          <xdr:rowOff>114300</xdr:rowOff>
        </xdr:from>
        <xdr:to>
          <xdr:col>9</xdr:col>
          <xdr:colOff>190500</xdr:colOff>
          <xdr:row>21</xdr:row>
          <xdr:rowOff>180975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（共済契約者別一覧）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24</xdr:row>
          <xdr:rowOff>114300</xdr:rowOff>
        </xdr:from>
        <xdr:to>
          <xdr:col>9</xdr:col>
          <xdr:colOff>190500</xdr:colOff>
          <xdr:row>27</xdr:row>
          <xdr:rowOff>180975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事務受託様式２号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建退共制度に係る被共済者就労状況報告書</a:t>
              </a:r>
            </a:p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（兼建設業退職金共済証紙交付依頼書）</a:t>
              </a:r>
            </a:p>
          </xdr:txBody>
        </xdr:sp>
        <xdr:clientData fPrintsWithSheet="0"/>
      </xdr:twoCellAnchor>
    </mc:Choice>
    <mc:Fallback/>
  </mc:AlternateContent>
  <xdr:twoCellAnchor>
    <xdr:from>
      <xdr:col>5</xdr:col>
      <xdr:colOff>448235</xdr:colOff>
      <xdr:row>22</xdr:row>
      <xdr:rowOff>100853</xdr:rowOff>
    </xdr:from>
    <xdr:to>
      <xdr:col>6</xdr:col>
      <xdr:colOff>302558</xdr:colOff>
      <xdr:row>24</xdr:row>
      <xdr:rowOff>11205</xdr:rowOff>
    </xdr:to>
    <xdr:sp macro="" textlink="">
      <xdr:nvSpPr>
        <xdr:cNvPr id="14" name="下矢印 13"/>
        <xdr:cNvSpPr/>
      </xdr:nvSpPr>
      <xdr:spPr>
        <a:xfrm>
          <a:off x="5154706" y="5031441"/>
          <a:ext cx="526676" cy="3585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409575</xdr:colOff>
      <xdr:row>28</xdr:row>
      <xdr:rowOff>57150</xdr:rowOff>
    </xdr:from>
    <xdr:to>
      <xdr:col>6</xdr:col>
      <xdr:colOff>263898</xdr:colOff>
      <xdr:row>29</xdr:row>
      <xdr:rowOff>196102</xdr:rowOff>
    </xdr:to>
    <xdr:sp macro="" textlink="">
      <xdr:nvSpPr>
        <xdr:cNvPr id="9" name="下矢印 8"/>
        <xdr:cNvSpPr/>
      </xdr:nvSpPr>
      <xdr:spPr>
        <a:xfrm>
          <a:off x="3743325" y="6915150"/>
          <a:ext cx="521073" cy="36755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42</xdr:col>
          <xdr:colOff>28575</xdr:colOff>
          <xdr:row>2</xdr:row>
          <xdr:rowOff>47625</xdr:rowOff>
        </xdr:from>
        <xdr:to>
          <xdr:col>45</xdr:col>
          <xdr:colOff>180975</xdr:colOff>
          <xdr:row>3</xdr:row>
          <xdr:rowOff>190500</xdr:rowOff>
        </xdr:to>
        <xdr:sp macro="" textlink="">
          <xdr:nvSpPr>
            <xdr:cNvPr id="13320" name="Button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161925</xdr:colOff>
          <xdr:row>1</xdr:row>
          <xdr:rowOff>66675</xdr:rowOff>
        </xdr:from>
        <xdr:to>
          <xdr:col>42</xdr:col>
          <xdr:colOff>428625</xdr:colOff>
          <xdr:row>2</xdr:row>
          <xdr:rowOff>180975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390525</xdr:colOff>
          <xdr:row>1</xdr:row>
          <xdr:rowOff>66675</xdr:rowOff>
        </xdr:from>
        <xdr:to>
          <xdr:col>40</xdr:col>
          <xdr:colOff>76200</xdr:colOff>
          <xdr:row>2</xdr:row>
          <xdr:rowOff>180975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152400</xdr:colOff>
          <xdr:row>2</xdr:row>
          <xdr:rowOff>66675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メインメニューへ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3"/>
  <sheetViews>
    <sheetView tabSelected="1" zoomScaleNormal="100" workbookViewId="0"/>
  </sheetViews>
  <sheetFormatPr defaultColWidth="8.75" defaultRowHeight="18" customHeight="1"/>
  <cols>
    <col min="1" max="1" width="5.875" style="75" customWidth="1"/>
    <col min="2" max="8" width="8.75" style="75"/>
    <col min="9" max="9" width="10" style="75" customWidth="1"/>
    <col min="10" max="16384" width="8.75" style="75"/>
  </cols>
  <sheetData>
    <row r="1" spans="1:12" ht="11.25" customHeight="1" thickBot="1">
      <c r="A1" s="79"/>
      <c r="B1" s="77"/>
      <c r="C1" s="77"/>
      <c r="D1" s="77"/>
    </row>
    <row r="2" spans="1:12" ht="18" customHeight="1">
      <c r="A2" s="79"/>
      <c r="B2" s="195" t="s">
        <v>84</v>
      </c>
      <c r="C2" s="196"/>
      <c r="D2" s="196"/>
      <c r="E2" s="196"/>
      <c r="F2" s="196"/>
      <c r="G2" s="196"/>
      <c r="H2" s="196"/>
      <c r="I2" s="196"/>
      <c r="J2" s="196"/>
      <c r="K2" s="196"/>
      <c r="L2" s="197"/>
    </row>
    <row r="3" spans="1:12" ht="18" customHeight="1">
      <c r="A3" s="79"/>
      <c r="B3" s="194"/>
      <c r="C3" s="193"/>
      <c r="D3" s="193"/>
      <c r="E3" s="193"/>
      <c r="F3" s="193"/>
      <c r="G3" s="193"/>
      <c r="H3" s="193"/>
      <c r="I3" s="193"/>
      <c r="J3" s="193"/>
      <c r="K3" s="193"/>
      <c r="L3" s="198"/>
    </row>
    <row r="4" spans="1:12" ht="18" customHeight="1">
      <c r="A4" s="79"/>
      <c r="B4" s="194"/>
      <c r="C4" s="193"/>
      <c r="D4" s="193"/>
      <c r="E4" s="193"/>
      <c r="F4" s="193"/>
      <c r="G4" s="193"/>
      <c r="H4" s="193"/>
      <c r="I4" s="193"/>
      <c r="J4" s="193"/>
      <c r="K4" s="193"/>
      <c r="L4" s="198"/>
    </row>
    <row r="5" spans="1:12" ht="18" customHeight="1">
      <c r="A5" s="85"/>
      <c r="B5" s="84"/>
      <c r="C5" s="85"/>
      <c r="D5" s="85"/>
      <c r="E5" s="85"/>
      <c r="F5" s="85"/>
      <c r="G5" s="85"/>
      <c r="H5" s="85"/>
      <c r="I5" s="85" t="s">
        <v>82</v>
      </c>
      <c r="J5" s="87"/>
      <c r="K5" s="77" t="s">
        <v>81</v>
      </c>
      <c r="L5" s="86"/>
    </row>
    <row r="6" spans="1:12" ht="18" customHeight="1">
      <c r="A6" s="85"/>
      <c r="B6" s="84"/>
      <c r="C6" s="85"/>
      <c r="D6" s="85"/>
      <c r="E6" s="85"/>
      <c r="F6" s="85"/>
      <c r="G6" s="85"/>
      <c r="H6" s="85"/>
      <c r="I6" s="85"/>
      <c r="J6" s="88"/>
      <c r="K6" s="77"/>
      <c r="L6" s="86"/>
    </row>
    <row r="7" spans="1:12" ht="18" customHeight="1">
      <c r="A7" s="79"/>
      <c r="B7" s="80"/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1:12" ht="18" customHeight="1">
      <c r="A8" s="79"/>
      <c r="B8" s="194" t="s">
        <v>77</v>
      </c>
      <c r="C8" s="193"/>
      <c r="D8" s="77"/>
      <c r="E8" s="77"/>
      <c r="F8" s="77"/>
      <c r="G8" s="77"/>
      <c r="H8" s="77"/>
      <c r="I8" s="77"/>
      <c r="J8" s="77"/>
      <c r="K8" s="77"/>
      <c r="L8" s="78"/>
    </row>
    <row r="9" spans="1:12" ht="18" customHeight="1">
      <c r="A9" s="79"/>
      <c r="B9" s="194"/>
      <c r="C9" s="193"/>
      <c r="D9" s="77"/>
      <c r="E9" s="77"/>
      <c r="F9" s="77"/>
      <c r="G9" s="77"/>
      <c r="H9" s="77"/>
      <c r="I9" s="77"/>
      <c r="J9" s="77"/>
      <c r="K9" s="77"/>
      <c r="L9" s="78"/>
    </row>
    <row r="10" spans="1:12" ht="18" customHeight="1">
      <c r="A10" s="79"/>
      <c r="B10" s="80"/>
      <c r="C10" s="77"/>
      <c r="D10" s="77"/>
      <c r="E10" s="77"/>
      <c r="F10" s="77"/>
      <c r="G10" s="77"/>
      <c r="H10" s="77"/>
      <c r="I10" s="77"/>
      <c r="J10" s="77"/>
      <c r="K10" s="77"/>
      <c r="L10" s="78"/>
    </row>
    <row r="11" spans="1:12" ht="18" customHeight="1">
      <c r="A11" s="76"/>
      <c r="B11" s="80"/>
      <c r="I11" s="77"/>
      <c r="J11" s="77"/>
      <c r="K11" s="77"/>
      <c r="L11" s="78"/>
    </row>
    <row r="12" spans="1:12" ht="18" customHeight="1">
      <c r="A12" s="76"/>
      <c r="B12" s="80"/>
      <c r="I12" s="77"/>
      <c r="J12" s="77"/>
      <c r="K12" s="77"/>
      <c r="L12" s="78"/>
    </row>
    <row r="13" spans="1:12" ht="18" customHeight="1">
      <c r="A13" s="76"/>
      <c r="B13" s="80"/>
      <c r="I13" s="77"/>
      <c r="J13" s="77"/>
      <c r="K13" s="77"/>
      <c r="L13" s="78"/>
    </row>
    <row r="14" spans="1:12" ht="18" customHeight="1">
      <c r="A14" s="76"/>
      <c r="B14" s="194" t="s">
        <v>78</v>
      </c>
      <c r="C14" s="193"/>
      <c r="I14" s="77"/>
      <c r="J14" s="77"/>
      <c r="K14" s="77"/>
      <c r="L14" s="78"/>
    </row>
    <row r="15" spans="1:12" ht="18" customHeight="1">
      <c r="A15" s="76"/>
      <c r="B15" s="194"/>
      <c r="C15" s="193"/>
      <c r="I15" s="77"/>
      <c r="J15" s="77"/>
      <c r="K15" s="77"/>
      <c r="L15" s="78"/>
    </row>
    <row r="16" spans="1:12" ht="18" customHeight="1">
      <c r="A16" s="76"/>
      <c r="B16" s="80"/>
      <c r="I16" s="77"/>
      <c r="J16" s="77"/>
      <c r="K16" s="77"/>
      <c r="L16" s="78"/>
    </row>
    <row r="17" spans="1:12" ht="18" customHeight="1">
      <c r="A17" s="76"/>
      <c r="B17" s="80"/>
      <c r="I17" s="77"/>
      <c r="J17" s="77"/>
      <c r="K17" s="77"/>
      <c r="L17" s="78"/>
    </row>
    <row r="18" spans="1:12" ht="18" customHeight="1">
      <c r="A18" s="76"/>
      <c r="B18" s="80"/>
      <c r="I18" s="77"/>
      <c r="J18" s="77"/>
      <c r="K18" s="77"/>
      <c r="L18" s="78"/>
    </row>
    <row r="19" spans="1:12" ht="18" customHeight="1">
      <c r="A19" s="76"/>
      <c r="B19" s="80"/>
      <c r="I19" s="77"/>
      <c r="J19" s="77"/>
      <c r="K19" s="77"/>
      <c r="L19" s="78"/>
    </row>
    <row r="20" spans="1:12" ht="18" customHeight="1">
      <c r="A20" s="76"/>
      <c r="B20" s="194" t="s">
        <v>79</v>
      </c>
      <c r="C20" s="193"/>
      <c r="I20" s="77"/>
      <c r="J20" s="77"/>
      <c r="K20" s="77"/>
      <c r="L20" s="78"/>
    </row>
    <row r="21" spans="1:12" ht="18" customHeight="1">
      <c r="B21" s="194"/>
      <c r="C21" s="193"/>
      <c r="I21" s="77"/>
      <c r="J21" s="77"/>
      <c r="K21" s="77"/>
      <c r="L21" s="78"/>
    </row>
    <row r="22" spans="1:12" ht="18" customHeight="1">
      <c r="B22" s="80"/>
      <c r="I22" s="77"/>
      <c r="J22" s="77"/>
      <c r="K22" s="77"/>
      <c r="L22" s="78"/>
    </row>
    <row r="23" spans="1:12" ht="18" customHeight="1">
      <c r="B23" s="80"/>
      <c r="I23" s="77"/>
      <c r="J23" s="77"/>
      <c r="K23" s="77"/>
      <c r="L23" s="78"/>
    </row>
    <row r="24" spans="1:12" ht="18" customHeight="1">
      <c r="B24" s="80"/>
      <c r="C24" s="77"/>
      <c r="D24" s="77"/>
      <c r="E24" s="77"/>
      <c r="F24" s="77"/>
      <c r="G24" s="77"/>
      <c r="H24" s="77"/>
      <c r="I24" s="77"/>
      <c r="J24" s="77"/>
      <c r="K24" s="77"/>
      <c r="L24" s="78"/>
    </row>
    <row r="25" spans="1:12" ht="18" customHeight="1">
      <c r="B25" s="80"/>
      <c r="C25" s="77"/>
      <c r="D25" s="77"/>
      <c r="E25" s="77"/>
      <c r="F25" s="77"/>
      <c r="G25" s="77"/>
      <c r="H25" s="77"/>
      <c r="I25" s="77"/>
      <c r="J25" s="77"/>
      <c r="K25" s="77"/>
      <c r="L25" s="78"/>
    </row>
    <row r="26" spans="1:12" ht="18" customHeight="1">
      <c r="B26" s="194" t="s">
        <v>80</v>
      </c>
      <c r="C26" s="193"/>
      <c r="D26" s="77"/>
      <c r="E26" s="77"/>
      <c r="F26" s="77"/>
      <c r="G26" s="77"/>
      <c r="H26" s="77"/>
      <c r="I26" s="77"/>
      <c r="J26" s="77"/>
      <c r="K26" s="77"/>
      <c r="L26" s="78"/>
    </row>
    <row r="27" spans="1:12" ht="18" customHeight="1">
      <c r="B27" s="194"/>
      <c r="C27" s="193"/>
      <c r="D27" s="77"/>
      <c r="E27" s="77"/>
      <c r="F27" s="77"/>
      <c r="G27" s="77"/>
      <c r="H27" s="77"/>
      <c r="I27" s="77"/>
      <c r="J27" s="77"/>
      <c r="K27" s="77"/>
      <c r="L27" s="78"/>
    </row>
    <row r="28" spans="1:12" ht="18" customHeight="1">
      <c r="B28" s="80"/>
      <c r="C28" s="77"/>
      <c r="D28" s="77"/>
      <c r="E28" s="77"/>
      <c r="F28" s="77"/>
      <c r="G28" s="77"/>
      <c r="H28" s="77"/>
      <c r="I28" s="77"/>
      <c r="J28" s="77"/>
      <c r="K28" s="77"/>
      <c r="L28" s="78"/>
    </row>
    <row r="29" spans="1:12" ht="18" customHeight="1">
      <c r="B29" s="80"/>
      <c r="C29" s="77"/>
      <c r="D29" s="77"/>
      <c r="E29" s="77"/>
      <c r="F29" s="77"/>
      <c r="G29" s="77"/>
      <c r="H29" s="77"/>
      <c r="I29" s="77"/>
      <c r="J29" s="77"/>
      <c r="K29" s="77"/>
      <c r="L29" s="78"/>
    </row>
    <row r="30" spans="1:12" ht="18" customHeight="1">
      <c r="B30" s="80"/>
      <c r="C30" s="77"/>
      <c r="D30" s="77"/>
      <c r="E30" s="77"/>
      <c r="F30" s="77"/>
      <c r="G30" s="77"/>
      <c r="H30" s="77"/>
      <c r="I30" s="77"/>
      <c r="J30" s="77"/>
      <c r="K30" s="77"/>
      <c r="L30" s="78"/>
    </row>
    <row r="31" spans="1:12" ht="18" customHeight="1">
      <c r="B31" s="80"/>
      <c r="C31" s="77"/>
      <c r="D31" s="77"/>
      <c r="E31" s="77"/>
      <c r="F31" s="193" t="s">
        <v>83</v>
      </c>
      <c r="G31" s="193"/>
      <c r="H31" s="77"/>
      <c r="I31" s="77"/>
      <c r="J31" s="77"/>
      <c r="K31" s="77"/>
      <c r="L31" s="78"/>
    </row>
    <row r="32" spans="1:12" ht="18" customHeight="1">
      <c r="B32" s="80"/>
      <c r="C32" s="77"/>
      <c r="F32" s="193"/>
      <c r="G32" s="193"/>
      <c r="H32" s="77"/>
      <c r="I32" s="77"/>
      <c r="J32" s="77"/>
      <c r="K32" s="77"/>
      <c r="L32" s="78"/>
    </row>
    <row r="33" spans="2:12" ht="18" customHeight="1" thickBot="1"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3"/>
    </row>
  </sheetData>
  <mergeCells count="6">
    <mergeCell ref="F31:G32"/>
    <mergeCell ref="B26:C27"/>
    <mergeCell ref="B2:L4"/>
    <mergeCell ref="B8:C9"/>
    <mergeCell ref="B14:C15"/>
    <mergeCell ref="B20:C21"/>
  </mergeCells>
  <phoneticPr fontId="2"/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00" r:id="rId4" name="Button 8">
              <controlPr defaultSize="0" print="0" autoFill="0" autoPict="0" macro="[0]!様式5号">
                <anchor moveWithCells="1" sizeWithCells="1">
                  <from>
                    <xdr:col>3</xdr:col>
                    <xdr:colOff>57150</xdr:colOff>
                    <xdr:row>6</xdr:row>
                    <xdr:rowOff>66675</xdr:rowOff>
                  </from>
                  <to>
                    <xdr:col>9</xdr:col>
                    <xdr:colOff>238125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5" name="Button 10">
              <controlPr defaultSize="0" print="0" autoFill="0" autoPict="0" macro="[0]!様式4号">
                <anchor moveWithCells="1" sizeWithCells="1">
                  <from>
                    <xdr:col>3</xdr:col>
                    <xdr:colOff>57150</xdr:colOff>
                    <xdr:row>12</xdr:row>
                    <xdr:rowOff>66675</xdr:rowOff>
                  </from>
                  <to>
                    <xdr:col>9</xdr:col>
                    <xdr:colOff>238125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6" name="Button 11">
              <controlPr defaultSize="0" print="0" autoFill="0" autoPict="0" macro="[0]!共済契約者別一覧">
                <anchor moveWithCells="1" sizeWithCells="1">
                  <from>
                    <xdr:col>3</xdr:col>
                    <xdr:colOff>9525</xdr:colOff>
                    <xdr:row>18</xdr:row>
                    <xdr:rowOff>114300</xdr:rowOff>
                  </from>
                  <to>
                    <xdr:col>9</xdr:col>
                    <xdr:colOff>190500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7" name="Button 12">
              <controlPr defaultSize="0" print="0" autoFill="0" autoPict="0" macro="[0]!様式2号">
                <anchor moveWithCells="1" sizeWithCells="1">
                  <from>
                    <xdr:col>3</xdr:col>
                    <xdr:colOff>9525</xdr:colOff>
                    <xdr:row>24</xdr:row>
                    <xdr:rowOff>114300</xdr:rowOff>
                  </from>
                  <to>
                    <xdr:col>9</xdr:col>
                    <xdr:colOff>190500</xdr:colOff>
                    <xdr:row>27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V36"/>
  <sheetViews>
    <sheetView showGridLines="0" zoomScaleNormal="100" zoomScaleSheetLayoutView="100" zoomScalePageLayoutView="90" workbookViewId="0"/>
  </sheetViews>
  <sheetFormatPr defaultColWidth="9" defaultRowHeight="18.75"/>
  <cols>
    <col min="1" max="1" width="3.125" style="94" customWidth="1"/>
    <col min="2" max="2" width="5.25" style="58" customWidth="1"/>
    <col min="3" max="3" width="11.375" style="58" customWidth="1"/>
    <col min="4" max="4" width="9.75" style="58" customWidth="1"/>
    <col min="5" max="5" width="12.875" style="58" customWidth="1"/>
    <col min="6" max="6" width="5.125" style="58" customWidth="1"/>
    <col min="7" max="8" width="9.125" style="58" customWidth="1"/>
    <col min="9" max="39" width="2.875" style="58" customWidth="1"/>
    <col min="40" max="40" width="6.625" style="58" customWidth="1"/>
    <col min="41" max="41" width="6.875" style="58" customWidth="1"/>
    <col min="42" max="42" width="5.625" style="58" customWidth="1"/>
    <col min="43" max="43" width="2.125" style="94" customWidth="1"/>
    <col min="44" max="44" width="9" style="94"/>
    <col min="45" max="45" width="12.5" style="94" customWidth="1"/>
    <col min="46" max="16384" width="9" style="94"/>
  </cols>
  <sheetData>
    <row r="1" spans="1:48" ht="15" customHeight="1">
      <c r="A1" s="116"/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117"/>
      <c r="AR1" s="117"/>
      <c r="AS1" s="117"/>
      <c r="AT1" s="117"/>
      <c r="AU1" s="117"/>
      <c r="AV1" s="117"/>
    </row>
    <row r="2" spans="1:48">
      <c r="A2" s="116"/>
      <c r="B2" s="118" t="s">
        <v>102</v>
      </c>
      <c r="C2" s="118"/>
      <c r="D2" s="118"/>
      <c r="E2" s="118"/>
      <c r="F2" s="119"/>
      <c r="G2" s="120"/>
      <c r="H2" s="120"/>
      <c r="I2" s="120"/>
      <c r="J2" s="120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0"/>
      <c r="AJ2" s="120"/>
      <c r="AK2" s="120"/>
      <c r="AL2" s="120"/>
      <c r="AM2" s="120"/>
      <c r="AN2" s="120"/>
      <c r="AO2" s="120"/>
      <c r="AP2" s="122"/>
      <c r="AQ2" s="117"/>
      <c r="AR2" s="117"/>
      <c r="AS2" s="117"/>
      <c r="AT2" s="117"/>
      <c r="AU2" s="117"/>
      <c r="AV2" s="117"/>
    </row>
    <row r="3" spans="1:48" ht="27.95" customHeight="1">
      <c r="A3" s="116"/>
      <c r="B3" s="235" t="s">
        <v>103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116"/>
      <c r="AQ3" s="117"/>
      <c r="AR3" s="117"/>
      <c r="AS3" s="117"/>
      <c r="AT3" s="117"/>
      <c r="AU3" s="117"/>
      <c r="AV3" s="117"/>
    </row>
    <row r="4" spans="1:48" ht="27.95" customHeight="1">
      <c r="A4" s="116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16"/>
      <c r="AQ4" s="117"/>
      <c r="AR4" s="117"/>
      <c r="AS4" s="124"/>
      <c r="AU4" s="117"/>
      <c r="AV4" s="117"/>
    </row>
    <row r="5" spans="1:48" ht="20.100000000000001" customHeight="1">
      <c r="A5" s="116"/>
      <c r="B5" s="131" t="s">
        <v>104</v>
      </c>
      <c r="C5" s="121"/>
      <c r="D5" s="121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121"/>
      <c r="P5" s="121"/>
      <c r="Q5" s="121"/>
      <c r="R5" s="121"/>
      <c r="S5" s="121"/>
      <c r="T5" s="121"/>
      <c r="U5" s="121"/>
      <c r="V5" s="121"/>
      <c r="W5" s="125"/>
      <c r="X5" s="125"/>
      <c r="Y5" s="125"/>
      <c r="Z5" s="125"/>
      <c r="AA5" s="125"/>
      <c r="AB5" s="125"/>
      <c r="AC5" s="125"/>
      <c r="AD5" s="125"/>
      <c r="AE5" s="237" t="s">
        <v>24</v>
      </c>
      <c r="AF5" s="237"/>
      <c r="AG5" s="237"/>
      <c r="AH5" s="238"/>
      <c r="AI5" s="238"/>
      <c r="AJ5" s="238"/>
      <c r="AK5" s="238"/>
      <c r="AL5" s="238"/>
      <c r="AM5" s="238"/>
      <c r="AN5" s="238"/>
      <c r="AO5" s="238"/>
      <c r="AP5" s="116"/>
      <c r="AQ5" s="117"/>
      <c r="AR5" s="117"/>
      <c r="AS5" s="124"/>
      <c r="AU5" s="117"/>
      <c r="AV5" s="117"/>
    </row>
    <row r="6" spans="1:48" ht="20.100000000000001" customHeight="1">
      <c r="A6" s="116"/>
      <c r="B6" s="244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126" t="s">
        <v>105</v>
      </c>
      <c r="P6" s="127"/>
      <c r="Q6" s="128"/>
      <c r="R6" s="127"/>
      <c r="S6" s="121"/>
      <c r="T6" s="127"/>
      <c r="U6" s="127"/>
      <c r="V6" s="121"/>
      <c r="W6" s="129"/>
      <c r="X6" s="130"/>
      <c r="Y6" s="130"/>
      <c r="Z6" s="130"/>
      <c r="AA6" s="130"/>
      <c r="AB6" s="121"/>
      <c r="AC6" s="121"/>
      <c r="AD6" s="131" t="s">
        <v>54</v>
      </c>
      <c r="AE6" s="239" t="s">
        <v>25</v>
      </c>
      <c r="AF6" s="239"/>
      <c r="AG6" s="239"/>
      <c r="AH6" s="240"/>
      <c r="AI6" s="240"/>
      <c r="AJ6" s="240"/>
      <c r="AK6" s="240"/>
      <c r="AL6" s="240"/>
      <c r="AM6" s="240"/>
      <c r="AN6" s="240"/>
      <c r="AO6" s="240"/>
      <c r="AP6" s="132"/>
      <c r="AQ6" s="117"/>
      <c r="AR6" s="117"/>
      <c r="AS6" s="124"/>
      <c r="AU6" s="117"/>
      <c r="AV6" s="117"/>
    </row>
    <row r="7" spans="1:48" ht="24.95" customHeight="1">
      <c r="A7" s="116"/>
      <c r="B7" s="133"/>
      <c r="C7" s="134"/>
      <c r="D7" s="135"/>
      <c r="E7" s="135"/>
      <c r="F7" s="134"/>
      <c r="G7" s="134"/>
      <c r="H7" s="134"/>
      <c r="I7" s="134"/>
      <c r="J7" s="134"/>
      <c r="K7" s="134"/>
      <c r="L7" s="134"/>
      <c r="M7" s="134"/>
      <c r="N7" s="134"/>
      <c r="O7" s="136"/>
      <c r="P7" s="136"/>
      <c r="Q7" s="136"/>
      <c r="R7" s="121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21"/>
      <c r="AG7" s="121"/>
      <c r="AH7" s="121"/>
      <c r="AI7" s="121"/>
      <c r="AJ7" s="137"/>
      <c r="AK7" s="138"/>
      <c r="AL7" s="138"/>
      <c r="AM7" s="138"/>
      <c r="AN7" s="138"/>
      <c r="AO7" s="138"/>
      <c r="AP7" s="116"/>
      <c r="AQ7" s="117"/>
      <c r="AR7" s="189" t="s">
        <v>115</v>
      </c>
      <c r="AS7" s="116"/>
      <c r="AT7" s="116"/>
      <c r="AU7" s="116"/>
      <c r="AV7" s="116"/>
    </row>
    <row r="8" spans="1:48" ht="24.95" customHeight="1">
      <c r="A8" s="116"/>
      <c r="B8" s="241" t="s">
        <v>46</v>
      </c>
      <c r="C8" s="24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121"/>
      <c r="AF8" s="121"/>
      <c r="AG8" s="121"/>
      <c r="AH8" s="121"/>
      <c r="AI8" s="121"/>
      <c r="AJ8" s="137"/>
      <c r="AK8" s="138"/>
      <c r="AL8" s="138"/>
      <c r="AM8" s="138"/>
      <c r="AN8" s="138"/>
      <c r="AO8" s="138"/>
      <c r="AP8" s="116"/>
      <c r="AQ8" s="117"/>
      <c r="AR8" s="189" t="s">
        <v>116</v>
      </c>
      <c r="AS8" s="189"/>
      <c r="AT8" s="189"/>
      <c r="AU8" s="189"/>
      <c r="AV8" s="189"/>
    </row>
    <row r="9" spans="1:48" ht="18.95" customHeight="1">
      <c r="A9" s="116"/>
      <c r="B9" s="216" t="s">
        <v>120</v>
      </c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121"/>
      <c r="AF9" s="121"/>
      <c r="AG9" s="121"/>
      <c r="AH9" s="242"/>
      <c r="AI9" s="232" t="s">
        <v>106</v>
      </c>
      <c r="AJ9" s="232"/>
      <c r="AK9" s="232"/>
      <c r="AL9" s="232"/>
      <c r="AM9" s="232"/>
      <c r="AN9" s="232"/>
      <c r="AO9" s="232"/>
      <c r="AP9" s="116"/>
      <c r="AQ9" s="117"/>
      <c r="AR9" s="189" t="s">
        <v>117</v>
      </c>
      <c r="AS9" s="189"/>
      <c r="AT9" s="189"/>
      <c r="AU9" s="189"/>
      <c r="AV9" s="189"/>
    </row>
    <row r="10" spans="1:48" ht="18.95" customHeight="1">
      <c r="A10" s="116"/>
      <c r="B10" s="216" t="s">
        <v>27</v>
      </c>
      <c r="C10" s="216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139"/>
      <c r="P10" s="139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21"/>
      <c r="AF10" s="121"/>
      <c r="AG10" s="121"/>
      <c r="AH10" s="243"/>
      <c r="AI10" s="232"/>
      <c r="AJ10" s="232"/>
      <c r="AK10" s="232"/>
      <c r="AL10" s="232"/>
      <c r="AM10" s="232"/>
      <c r="AN10" s="232"/>
      <c r="AO10" s="232"/>
      <c r="AP10" s="116"/>
      <c r="AQ10" s="117"/>
      <c r="AR10" s="189" t="s">
        <v>118</v>
      </c>
      <c r="AS10" s="190"/>
      <c r="AT10" s="190"/>
      <c r="AU10" s="190"/>
      <c r="AV10" s="190"/>
    </row>
    <row r="11" spans="1:48" ht="24" customHeight="1">
      <c r="A11" s="116"/>
      <c r="B11" s="223" t="s">
        <v>40</v>
      </c>
      <c r="C11" s="223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141"/>
      <c r="P11" s="141"/>
      <c r="Q11" s="128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86"/>
      <c r="AE11" s="121"/>
      <c r="AF11" s="121"/>
      <c r="AG11" s="121"/>
      <c r="AH11" s="226"/>
      <c r="AI11" s="229" t="s">
        <v>87</v>
      </c>
      <c r="AJ11" s="229"/>
      <c r="AK11" s="229"/>
      <c r="AL11" s="229"/>
      <c r="AM11" s="229"/>
      <c r="AN11" s="229"/>
      <c r="AO11" s="229"/>
      <c r="AP11" s="116"/>
      <c r="AQ11" s="117"/>
      <c r="AR11" s="189" t="s">
        <v>119</v>
      </c>
      <c r="AS11" s="190"/>
      <c r="AT11" s="190"/>
      <c r="AU11" s="190"/>
      <c r="AV11" s="190"/>
    </row>
    <row r="12" spans="1:48" ht="12" customHeight="1">
      <c r="A12" s="116"/>
      <c r="B12" s="212" t="s">
        <v>89</v>
      </c>
      <c r="C12" s="212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21"/>
      <c r="AF12" s="121"/>
      <c r="AG12" s="121"/>
      <c r="AH12" s="227"/>
      <c r="AI12" s="229"/>
      <c r="AJ12" s="229"/>
      <c r="AK12" s="229"/>
      <c r="AL12" s="229"/>
      <c r="AM12" s="229"/>
      <c r="AN12" s="229"/>
      <c r="AO12" s="229"/>
      <c r="AP12" s="116"/>
      <c r="AQ12" s="117"/>
      <c r="AR12" s="191"/>
      <c r="AS12" s="191"/>
      <c r="AT12" s="191"/>
      <c r="AU12" s="191"/>
      <c r="AV12" s="191"/>
    </row>
    <row r="13" spans="1:48" ht="12" customHeight="1">
      <c r="A13" s="116"/>
      <c r="B13" s="215" t="s">
        <v>90</v>
      </c>
      <c r="C13" s="215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21"/>
      <c r="AF13" s="121"/>
      <c r="AG13" s="121"/>
      <c r="AH13" s="228"/>
      <c r="AI13" s="229"/>
      <c r="AJ13" s="229"/>
      <c r="AK13" s="229"/>
      <c r="AL13" s="229"/>
      <c r="AM13" s="229"/>
      <c r="AN13" s="229"/>
      <c r="AO13" s="229"/>
      <c r="AP13" s="116"/>
      <c r="AQ13" s="117"/>
      <c r="AR13" s="117"/>
      <c r="AS13" s="117"/>
      <c r="AT13" s="117"/>
      <c r="AU13" s="117"/>
      <c r="AV13" s="117"/>
    </row>
    <row r="14" spans="1:48" ht="24.95" customHeight="1">
      <c r="A14" s="116"/>
      <c r="B14" s="223" t="s">
        <v>107</v>
      </c>
      <c r="C14" s="223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121"/>
      <c r="AF14" s="121"/>
      <c r="AG14" s="121"/>
      <c r="AH14" s="121"/>
      <c r="AI14" s="121"/>
      <c r="AJ14" s="143"/>
      <c r="AK14" s="224"/>
      <c r="AL14" s="224"/>
      <c r="AM14" s="224"/>
      <c r="AN14" s="224"/>
      <c r="AO14" s="224"/>
      <c r="AP14" s="116"/>
      <c r="AQ14" s="117"/>
      <c r="AR14" s="117"/>
      <c r="AS14" s="117"/>
      <c r="AT14" s="117"/>
      <c r="AU14" s="117"/>
      <c r="AV14" s="117"/>
    </row>
    <row r="15" spans="1:48" ht="20.100000000000001" customHeight="1">
      <c r="A15" s="116"/>
      <c r="B15" s="216" t="s">
        <v>31</v>
      </c>
      <c r="C15" s="216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121"/>
      <c r="AF15" s="121"/>
      <c r="AG15" s="121"/>
      <c r="AH15" s="225" t="s">
        <v>30</v>
      </c>
      <c r="AI15" s="225"/>
      <c r="AJ15" s="225"/>
      <c r="AK15" s="225"/>
      <c r="AL15" s="225"/>
      <c r="AM15" s="225"/>
      <c r="AN15" s="225"/>
      <c r="AO15" s="225"/>
      <c r="AP15" s="116"/>
      <c r="AQ15" s="117"/>
      <c r="AR15" s="117"/>
      <c r="AS15" s="117"/>
      <c r="AT15" s="117"/>
      <c r="AU15" s="117"/>
      <c r="AV15" s="117"/>
    </row>
    <row r="16" spans="1:48" ht="12" customHeight="1">
      <c r="A16" s="116"/>
      <c r="B16" s="212" t="s">
        <v>89</v>
      </c>
      <c r="C16" s="212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213"/>
      <c r="AD16" s="213"/>
      <c r="AE16" s="121"/>
      <c r="AF16" s="121"/>
      <c r="AG16" s="121"/>
      <c r="AH16" s="214"/>
      <c r="AI16" s="214"/>
      <c r="AJ16" s="214"/>
      <c r="AK16" s="214"/>
      <c r="AL16" s="214"/>
      <c r="AM16" s="214"/>
      <c r="AN16" s="214"/>
      <c r="AO16" s="214"/>
      <c r="AP16" s="116"/>
      <c r="AQ16" s="117"/>
      <c r="AR16" s="117"/>
      <c r="AS16" s="117"/>
      <c r="AT16" s="117"/>
      <c r="AU16" s="117"/>
      <c r="AV16" s="117"/>
    </row>
    <row r="17" spans="1:48" ht="12" customHeight="1">
      <c r="A17" s="116"/>
      <c r="B17" s="215" t="s">
        <v>91</v>
      </c>
      <c r="C17" s="215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121"/>
      <c r="AF17" s="121"/>
      <c r="AG17" s="121"/>
      <c r="AH17" s="214"/>
      <c r="AI17" s="214"/>
      <c r="AJ17" s="214"/>
      <c r="AK17" s="214"/>
      <c r="AL17" s="214"/>
      <c r="AM17" s="214"/>
      <c r="AN17" s="214"/>
      <c r="AO17" s="214"/>
      <c r="AP17" s="116"/>
      <c r="AQ17" s="117"/>
      <c r="AR17" s="117"/>
      <c r="AS17" s="117"/>
      <c r="AT17" s="117"/>
      <c r="AU17" s="117"/>
      <c r="AV17" s="117"/>
    </row>
    <row r="18" spans="1:48" ht="20.100000000000001" customHeight="1">
      <c r="A18" s="116"/>
      <c r="B18" s="216" t="s">
        <v>32</v>
      </c>
      <c r="C18" s="216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121"/>
      <c r="AF18" s="121"/>
      <c r="AG18" s="121"/>
      <c r="AH18" s="214"/>
      <c r="AI18" s="214"/>
      <c r="AJ18" s="214"/>
      <c r="AK18" s="214"/>
      <c r="AL18" s="214"/>
      <c r="AM18" s="214"/>
      <c r="AN18" s="214"/>
      <c r="AO18" s="214"/>
      <c r="AP18" s="116"/>
      <c r="AQ18" s="117"/>
      <c r="AR18" s="117"/>
      <c r="AS18" s="117"/>
      <c r="AT18" s="117"/>
      <c r="AU18" s="117"/>
      <c r="AV18" s="117"/>
    </row>
    <row r="19" spans="1:48" ht="18.75" customHeight="1">
      <c r="A19" s="116"/>
      <c r="B19" s="121"/>
      <c r="C19" s="121"/>
      <c r="D19" s="121"/>
      <c r="E19" s="121"/>
      <c r="F19" s="144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43"/>
      <c r="AJ19" s="143"/>
      <c r="AK19" s="143"/>
      <c r="AL19" s="143"/>
      <c r="AM19" s="143"/>
      <c r="AN19" s="143"/>
      <c r="AO19" s="143"/>
      <c r="AP19" s="116"/>
      <c r="AQ19" s="117"/>
      <c r="AR19" s="117"/>
      <c r="AS19" s="117"/>
      <c r="AT19" s="117"/>
      <c r="AU19" s="117"/>
      <c r="AV19" s="117"/>
    </row>
    <row r="20" spans="1:48" ht="18.75" customHeight="1">
      <c r="A20" s="116"/>
      <c r="B20" s="218" t="s">
        <v>47</v>
      </c>
      <c r="C20" s="218"/>
      <c r="D20" s="221"/>
      <c r="E20" s="221"/>
      <c r="F20" s="145"/>
      <c r="G20" s="145"/>
      <c r="H20" s="145"/>
      <c r="I20" s="145"/>
      <c r="J20" s="145"/>
      <c r="K20" s="145"/>
      <c r="L20" s="145"/>
      <c r="M20" s="145"/>
      <c r="N20" s="145"/>
      <c r="O20" s="146"/>
      <c r="P20" s="219" t="s">
        <v>47</v>
      </c>
      <c r="Q20" s="219"/>
      <c r="R20" s="219"/>
      <c r="S20" s="219"/>
      <c r="T20" s="222"/>
      <c r="U20" s="222"/>
      <c r="V20" s="222"/>
      <c r="W20" s="222"/>
      <c r="X20" s="222"/>
      <c r="Y20" s="222"/>
      <c r="Z20" s="222"/>
      <c r="AA20" s="222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16"/>
      <c r="AQ20" s="117"/>
      <c r="AR20" s="117"/>
      <c r="AS20" s="117"/>
      <c r="AT20" s="117"/>
      <c r="AU20" s="117"/>
      <c r="AV20" s="117"/>
    </row>
    <row r="21" spans="1:48" ht="18.75" customHeight="1">
      <c r="A21" s="116"/>
      <c r="B21" s="220" t="s">
        <v>34</v>
      </c>
      <c r="C21" s="220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148"/>
      <c r="P21" s="220" t="s">
        <v>35</v>
      </c>
      <c r="Q21" s="220"/>
      <c r="R21" s="220"/>
      <c r="S21" s="220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116"/>
      <c r="AQ21" s="117"/>
      <c r="AR21" s="117"/>
      <c r="AS21" s="117"/>
      <c r="AT21" s="117"/>
      <c r="AU21" s="117"/>
      <c r="AV21" s="117"/>
    </row>
    <row r="22" spans="1:48" ht="20.100000000000001" customHeight="1">
      <c r="A22" s="116"/>
      <c r="B22" s="121" t="s">
        <v>36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9"/>
      <c r="O22" s="129"/>
      <c r="P22" s="129"/>
      <c r="Q22" s="129"/>
      <c r="R22" s="129"/>
      <c r="S22" s="129"/>
      <c r="T22" s="149"/>
      <c r="U22" s="149"/>
      <c r="V22" s="149"/>
      <c r="W22" s="149"/>
      <c r="X22" s="149"/>
      <c r="Y22" s="149"/>
      <c r="Z22" s="149"/>
      <c r="AA22" s="150"/>
      <c r="AB22" s="150"/>
      <c r="AC22" s="151"/>
      <c r="AD22" s="151"/>
      <c r="AE22" s="151"/>
      <c r="AF22" s="151"/>
      <c r="AG22" s="151"/>
      <c r="AH22" s="151"/>
      <c r="AI22" s="151"/>
      <c r="AJ22" s="121"/>
      <c r="AK22" s="121"/>
      <c r="AL22" s="121"/>
      <c r="AM22" s="121"/>
      <c r="AN22" s="121"/>
      <c r="AO22" s="150"/>
      <c r="AP22" s="116"/>
      <c r="AQ22" s="117"/>
      <c r="AR22" s="117"/>
      <c r="AS22" s="117"/>
      <c r="AT22" s="117"/>
      <c r="AU22" s="117"/>
      <c r="AV22" s="117"/>
    </row>
    <row r="23" spans="1:48" s="95" customFormat="1" ht="19.5" customHeight="1">
      <c r="A23" s="116"/>
      <c r="B23" s="116"/>
      <c r="C23" s="152" t="s">
        <v>108</v>
      </c>
      <c r="D23" s="153"/>
      <c r="E23" s="154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16"/>
      <c r="AQ23" s="155"/>
      <c r="AR23" s="155"/>
      <c r="AS23" s="155"/>
      <c r="AT23" s="155"/>
      <c r="AU23" s="155"/>
      <c r="AV23" s="155"/>
    </row>
    <row r="24" spans="1:48" s="162" customFormat="1" ht="15" customHeight="1">
      <c r="A24" s="156"/>
      <c r="B24" s="204" t="s">
        <v>39</v>
      </c>
      <c r="C24" s="205" t="s">
        <v>109</v>
      </c>
      <c r="D24" s="205" t="s">
        <v>110</v>
      </c>
      <c r="E24" s="205" t="s">
        <v>111</v>
      </c>
      <c r="F24" s="204" t="s">
        <v>41</v>
      </c>
      <c r="G24" s="207" t="s">
        <v>44</v>
      </c>
      <c r="H24" s="208"/>
      <c r="I24" s="157"/>
      <c r="J24" s="158"/>
      <c r="K24" s="158"/>
      <c r="L24" s="158"/>
      <c r="M24" s="158"/>
      <c r="N24" s="158"/>
      <c r="O24" s="158"/>
      <c r="P24" s="158"/>
      <c r="Q24" s="158"/>
      <c r="R24" s="158"/>
      <c r="S24" s="159" t="s">
        <v>48</v>
      </c>
      <c r="T24" s="201"/>
      <c r="U24" s="201"/>
      <c r="V24" s="201"/>
      <c r="W24" s="201"/>
      <c r="X24" s="201"/>
      <c r="Y24" s="201"/>
      <c r="Z24" s="201"/>
      <c r="AA24" s="158" t="s">
        <v>38</v>
      </c>
      <c r="AB24" s="201"/>
      <c r="AC24" s="201"/>
      <c r="AD24" s="201"/>
      <c r="AE24" s="201"/>
      <c r="AF24" s="201"/>
      <c r="AG24" s="201"/>
      <c r="AH24" s="201"/>
      <c r="AI24" s="158"/>
      <c r="AJ24" s="158"/>
      <c r="AK24" s="158"/>
      <c r="AL24" s="158"/>
      <c r="AM24" s="158"/>
      <c r="AN24" s="158"/>
      <c r="AO24" s="160"/>
      <c r="AP24" s="202" t="s">
        <v>88</v>
      </c>
      <c r="AQ24" s="161"/>
      <c r="AR24" s="161"/>
      <c r="AS24" s="161"/>
      <c r="AT24" s="161"/>
      <c r="AU24" s="161"/>
      <c r="AV24" s="161"/>
    </row>
    <row r="25" spans="1:48" s="166" customFormat="1" ht="15" customHeight="1">
      <c r="A25" s="163"/>
      <c r="B25" s="204"/>
      <c r="C25" s="206"/>
      <c r="D25" s="206"/>
      <c r="E25" s="206"/>
      <c r="F25" s="204"/>
      <c r="G25" s="209"/>
      <c r="H25" s="210"/>
      <c r="I25" s="187">
        <f>DAY($T$24)</f>
        <v>0</v>
      </c>
      <c r="J25" s="187">
        <f>DAY($T$24+1)</f>
        <v>1</v>
      </c>
      <c r="K25" s="187">
        <f>DAY($T$24+2)</f>
        <v>2</v>
      </c>
      <c r="L25" s="187">
        <f>DAY($T$24+3)</f>
        <v>3</v>
      </c>
      <c r="M25" s="187">
        <f>DAY($T$24+4)</f>
        <v>4</v>
      </c>
      <c r="N25" s="187">
        <f>DAY($T$24+5)</f>
        <v>5</v>
      </c>
      <c r="O25" s="187">
        <f>DAY($T$24+6)</f>
        <v>6</v>
      </c>
      <c r="P25" s="187">
        <f>DAY($T$24+7)</f>
        <v>7</v>
      </c>
      <c r="Q25" s="187">
        <f>DAY($T$24+8)</f>
        <v>8</v>
      </c>
      <c r="R25" s="187">
        <f>DAY($T$24+9)</f>
        <v>9</v>
      </c>
      <c r="S25" s="187">
        <f>DAY($T$24+10)</f>
        <v>10</v>
      </c>
      <c r="T25" s="187">
        <f>DAY($T$24+11)</f>
        <v>11</v>
      </c>
      <c r="U25" s="187">
        <f>DAY($T$24+12)</f>
        <v>12</v>
      </c>
      <c r="V25" s="187">
        <f>DAY($T$24+13)</f>
        <v>13</v>
      </c>
      <c r="W25" s="187">
        <f>DAY($T$24+14)</f>
        <v>14</v>
      </c>
      <c r="X25" s="187">
        <f>DAY($T$24+15)</f>
        <v>15</v>
      </c>
      <c r="Y25" s="187">
        <f>DAY($T$24+16)</f>
        <v>16</v>
      </c>
      <c r="Z25" s="187">
        <f>DAY($T$24+17)</f>
        <v>17</v>
      </c>
      <c r="AA25" s="187">
        <f>DAY($T$24+18)</f>
        <v>18</v>
      </c>
      <c r="AB25" s="187">
        <f>DAY($T$24+19)</f>
        <v>19</v>
      </c>
      <c r="AC25" s="187">
        <f>DAY($T$24+20)</f>
        <v>20</v>
      </c>
      <c r="AD25" s="187">
        <f>DAY($T$24+21)</f>
        <v>21</v>
      </c>
      <c r="AE25" s="187">
        <f>DAY($T$24+22)</f>
        <v>22</v>
      </c>
      <c r="AF25" s="187">
        <f>DAY($T$24+23)</f>
        <v>23</v>
      </c>
      <c r="AG25" s="187">
        <f>DAY($T$24+24)</f>
        <v>24</v>
      </c>
      <c r="AH25" s="187">
        <f>DAY($T$24+25)</f>
        <v>25</v>
      </c>
      <c r="AI25" s="187">
        <f>DAY($T$24+26)</f>
        <v>26</v>
      </c>
      <c r="AJ25" s="187">
        <f>DAY($T$24+27)</f>
        <v>27</v>
      </c>
      <c r="AK25" s="187">
        <f>IF(DAY(AB24)=29,29,IF(DAY(AB24)=AJ25,"",DAY(T24+28)))</f>
        <v>28</v>
      </c>
      <c r="AL25" s="187">
        <f>IF(DAY(AB24)=29,"",IF(AK25="","",DAY(T24+29)))</f>
        <v>29</v>
      </c>
      <c r="AM25" s="188">
        <f>IF(DAY(AB24)=29,"",IF(DAY(AB24)=28,"",IF(DAY(AB24)=30,"",DAY(T24+30))))</f>
        <v>30</v>
      </c>
      <c r="AN25" s="179" t="s">
        <v>112</v>
      </c>
      <c r="AO25" s="164" t="s">
        <v>49</v>
      </c>
      <c r="AP25" s="203"/>
      <c r="AQ25" s="165"/>
      <c r="AR25" s="165"/>
      <c r="AS25" s="165"/>
      <c r="AT25" s="165"/>
      <c r="AU25" s="165"/>
      <c r="AV25" s="165"/>
    </row>
    <row r="26" spans="1:48" ht="27.6" customHeight="1">
      <c r="A26" s="116"/>
      <c r="B26" s="181">
        <v>1</v>
      </c>
      <c r="C26" s="182"/>
      <c r="D26" s="183"/>
      <c r="E26" s="184"/>
      <c r="F26" s="181"/>
      <c r="G26" s="199"/>
      <c r="H26" s="200"/>
      <c r="I26" s="167"/>
      <c r="J26" s="168"/>
      <c r="K26" s="168"/>
      <c r="L26" s="169"/>
      <c r="M26" s="169"/>
      <c r="N26" s="169"/>
      <c r="O26" s="169"/>
      <c r="P26" s="169"/>
      <c r="Q26" s="168"/>
      <c r="R26" s="168"/>
      <c r="S26" s="169"/>
      <c r="T26" s="169"/>
      <c r="U26" s="169"/>
      <c r="V26" s="169"/>
      <c r="W26" s="169"/>
      <c r="X26" s="168"/>
      <c r="Y26" s="168"/>
      <c r="Z26" s="168"/>
      <c r="AA26" s="169"/>
      <c r="AB26" s="169"/>
      <c r="AC26" s="169"/>
      <c r="AD26" s="169"/>
      <c r="AE26" s="168"/>
      <c r="AF26" s="168"/>
      <c r="AG26" s="169"/>
      <c r="AH26" s="169"/>
      <c r="AI26" s="169"/>
      <c r="AJ26" s="169"/>
      <c r="AK26" s="168"/>
      <c r="AL26" s="169"/>
      <c r="AM26" s="170"/>
      <c r="AN26" s="171"/>
      <c r="AO26" s="172">
        <f t="shared" ref="AO26:AO35" si="0">SUM(I26:AN26)</f>
        <v>0</v>
      </c>
      <c r="AP26" s="173"/>
      <c r="AQ26" s="117"/>
      <c r="AR26" s="117"/>
      <c r="AS26" s="174"/>
      <c r="AT26" s="175"/>
      <c r="AU26" s="117"/>
      <c r="AV26" s="117"/>
    </row>
    <row r="27" spans="1:48" ht="27.6" customHeight="1">
      <c r="A27" s="116"/>
      <c r="B27" s="181">
        <v>2</v>
      </c>
      <c r="C27" s="182"/>
      <c r="D27" s="183"/>
      <c r="E27" s="184"/>
      <c r="F27" s="181"/>
      <c r="G27" s="199"/>
      <c r="H27" s="200"/>
      <c r="I27" s="167"/>
      <c r="J27" s="168"/>
      <c r="K27" s="168"/>
      <c r="L27" s="169"/>
      <c r="M27" s="169"/>
      <c r="N27" s="169"/>
      <c r="O27" s="169"/>
      <c r="P27" s="169"/>
      <c r="Q27" s="168"/>
      <c r="R27" s="168"/>
      <c r="S27" s="169"/>
      <c r="T27" s="169"/>
      <c r="U27" s="169"/>
      <c r="V27" s="169"/>
      <c r="W27" s="169"/>
      <c r="X27" s="168"/>
      <c r="Y27" s="168"/>
      <c r="Z27" s="168"/>
      <c r="AA27" s="169"/>
      <c r="AB27" s="169"/>
      <c r="AC27" s="169"/>
      <c r="AD27" s="169"/>
      <c r="AE27" s="168"/>
      <c r="AF27" s="168"/>
      <c r="AG27" s="169"/>
      <c r="AH27" s="169"/>
      <c r="AI27" s="169"/>
      <c r="AJ27" s="169"/>
      <c r="AK27" s="168"/>
      <c r="AL27" s="168"/>
      <c r="AM27" s="170"/>
      <c r="AN27" s="171"/>
      <c r="AO27" s="172">
        <f t="shared" si="0"/>
        <v>0</v>
      </c>
      <c r="AP27" s="173"/>
      <c r="AQ27" s="117"/>
      <c r="AR27" s="117"/>
      <c r="AS27" s="174"/>
      <c r="AT27" s="175"/>
      <c r="AU27" s="117"/>
      <c r="AV27" s="117"/>
    </row>
    <row r="28" spans="1:48" ht="27.6" customHeight="1">
      <c r="A28" s="116"/>
      <c r="B28" s="181">
        <v>3</v>
      </c>
      <c r="C28" s="185"/>
      <c r="D28" s="183"/>
      <c r="E28" s="184"/>
      <c r="F28" s="181"/>
      <c r="G28" s="199"/>
      <c r="H28" s="200"/>
      <c r="I28" s="167"/>
      <c r="J28" s="168"/>
      <c r="K28" s="168"/>
      <c r="L28" s="169"/>
      <c r="M28" s="169"/>
      <c r="N28" s="169"/>
      <c r="O28" s="169"/>
      <c r="P28" s="169"/>
      <c r="Q28" s="168"/>
      <c r="R28" s="168"/>
      <c r="S28" s="169"/>
      <c r="T28" s="169"/>
      <c r="U28" s="169"/>
      <c r="V28" s="169"/>
      <c r="W28" s="169"/>
      <c r="X28" s="168"/>
      <c r="Y28" s="168"/>
      <c r="Z28" s="168"/>
      <c r="AA28" s="169"/>
      <c r="AB28" s="169"/>
      <c r="AC28" s="169"/>
      <c r="AD28" s="169"/>
      <c r="AE28" s="168"/>
      <c r="AF28" s="168"/>
      <c r="AG28" s="169"/>
      <c r="AH28" s="169"/>
      <c r="AI28" s="169"/>
      <c r="AJ28" s="169"/>
      <c r="AK28" s="168"/>
      <c r="AL28" s="168"/>
      <c r="AM28" s="170"/>
      <c r="AN28" s="171"/>
      <c r="AO28" s="172">
        <f t="shared" si="0"/>
        <v>0</v>
      </c>
      <c r="AP28" s="173"/>
      <c r="AQ28" s="117"/>
      <c r="AR28" s="117"/>
      <c r="AS28" s="174"/>
      <c r="AT28" s="175"/>
      <c r="AU28" s="117"/>
      <c r="AV28" s="117"/>
    </row>
    <row r="29" spans="1:48" ht="27.6" customHeight="1">
      <c r="A29" s="116"/>
      <c r="B29" s="181">
        <v>4</v>
      </c>
      <c r="C29" s="185"/>
      <c r="D29" s="183"/>
      <c r="E29" s="184"/>
      <c r="F29" s="181"/>
      <c r="G29" s="199"/>
      <c r="H29" s="200"/>
      <c r="I29" s="167"/>
      <c r="J29" s="168"/>
      <c r="K29" s="168"/>
      <c r="L29" s="169"/>
      <c r="M29" s="169"/>
      <c r="N29" s="169"/>
      <c r="O29" s="169"/>
      <c r="P29" s="169"/>
      <c r="Q29" s="168"/>
      <c r="R29" s="168"/>
      <c r="S29" s="169"/>
      <c r="T29" s="169"/>
      <c r="U29" s="169"/>
      <c r="V29" s="169"/>
      <c r="W29" s="169"/>
      <c r="X29" s="168"/>
      <c r="Y29" s="168"/>
      <c r="Z29" s="168"/>
      <c r="AA29" s="169"/>
      <c r="AB29" s="169"/>
      <c r="AC29" s="169"/>
      <c r="AD29" s="169"/>
      <c r="AE29" s="168"/>
      <c r="AF29" s="168"/>
      <c r="AG29" s="169"/>
      <c r="AH29" s="169"/>
      <c r="AI29" s="169"/>
      <c r="AJ29" s="169"/>
      <c r="AK29" s="168"/>
      <c r="AL29" s="168"/>
      <c r="AM29" s="170"/>
      <c r="AN29" s="171"/>
      <c r="AO29" s="172">
        <f t="shared" si="0"/>
        <v>0</v>
      </c>
      <c r="AP29" s="173"/>
      <c r="AQ29" s="117"/>
      <c r="AR29" s="117"/>
      <c r="AS29" s="174"/>
      <c r="AT29" s="175"/>
      <c r="AU29" s="117"/>
      <c r="AV29" s="117"/>
    </row>
    <row r="30" spans="1:48" ht="27.6" customHeight="1">
      <c r="A30" s="116"/>
      <c r="B30" s="181">
        <v>5</v>
      </c>
      <c r="C30" s="185"/>
      <c r="D30" s="183"/>
      <c r="E30" s="184"/>
      <c r="F30" s="181"/>
      <c r="G30" s="199"/>
      <c r="H30" s="200"/>
      <c r="I30" s="167"/>
      <c r="J30" s="168"/>
      <c r="K30" s="168"/>
      <c r="L30" s="169"/>
      <c r="M30" s="169"/>
      <c r="N30" s="169"/>
      <c r="O30" s="169"/>
      <c r="P30" s="169"/>
      <c r="Q30" s="168"/>
      <c r="R30" s="168"/>
      <c r="S30" s="169"/>
      <c r="T30" s="169"/>
      <c r="U30" s="169"/>
      <c r="V30" s="169"/>
      <c r="W30" s="169"/>
      <c r="X30" s="168"/>
      <c r="Y30" s="168"/>
      <c r="Z30" s="168"/>
      <c r="AA30" s="169"/>
      <c r="AB30" s="169"/>
      <c r="AC30" s="169"/>
      <c r="AD30" s="169"/>
      <c r="AE30" s="168"/>
      <c r="AF30" s="168"/>
      <c r="AG30" s="169"/>
      <c r="AH30" s="169"/>
      <c r="AI30" s="169"/>
      <c r="AJ30" s="169"/>
      <c r="AK30" s="168"/>
      <c r="AL30" s="168"/>
      <c r="AM30" s="170"/>
      <c r="AN30" s="171"/>
      <c r="AO30" s="172">
        <f t="shared" si="0"/>
        <v>0</v>
      </c>
      <c r="AP30" s="173"/>
      <c r="AQ30" s="117"/>
      <c r="AR30" s="117"/>
      <c r="AS30" s="174"/>
      <c r="AT30" s="175"/>
      <c r="AU30" s="117"/>
      <c r="AV30" s="117"/>
    </row>
    <row r="31" spans="1:48" ht="27.6" customHeight="1">
      <c r="A31" s="116"/>
      <c r="B31" s="181">
        <v>6</v>
      </c>
      <c r="C31" s="185"/>
      <c r="D31" s="183"/>
      <c r="E31" s="184"/>
      <c r="F31" s="181"/>
      <c r="G31" s="199"/>
      <c r="H31" s="200"/>
      <c r="I31" s="167"/>
      <c r="J31" s="168"/>
      <c r="K31" s="168"/>
      <c r="L31" s="169"/>
      <c r="M31" s="169"/>
      <c r="N31" s="169"/>
      <c r="O31" s="169"/>
      <c r="P31" s="169"/>
      <c r="Q31" s="168"/>
      <c r="R31" s="168"/>
      <c r="S31" s="169"/>
      <c r="T31" s="169"/>
      <c r="U31" s="169"/>
      <c r="V31" s="169"/>
      <c r="W31" s="169"/>
      <c r="X31" s="168"/>
      <c r="Y31" s="168"/>
      <c r="Z31" s="168"/>
      <c r="AA31" s="169"/>
      <c r="AB31" s="169"/>
      <c r="AC31" s="169"/>
      <c r="AD31" s="169"/>
      <c r="AE31" s="168"/>
      <c r="AF31" s="168"/>
      <c r="AG31" s="169"/>
      <c r="AH31" s="169"/>
      <c r="AI31" s="169"/>
      <c r="AJ31" s="169"/>
      <c r="AK31" s="168"/>
      <c r="AL31" s="169"/>
      <c r="AM31" s="170"/>
      <c r="AN31" s="171"/>
      <c r="AO31" s="172">
        <f t="shared" si="0"/>
        <v>0</v>
      </c>
      <c r="AP31" s="173"/>
      <c r="AQ31" s="117"/>
      <c r="AR31" s="117"/>
      <c r="AS31" s="174"/>
      <c r="AT31" s="175"/>
      <c r="AU31" s="117"/>
      <c r="AV31" s="117"/>
    </row>
    <row r="32" spans="1:48" ht="27.6" customHeight="1">
      <c r="A32" s="116"/>
      <c r="B32" s="181">
        <v>7</v>
      </c>
      <c r="C32" s="185"/>
      <c r="D32" s="183"/>
      <c r="E32" s="184"/>
      <c r="F32" s="181"/>
      <c r="G32" s="199"/>
      <c r="H32" s="200"/>
      <c r="I32" s="167"/>
      <c r="J32" s="168"/>
      <c r="K32" s="168"/>
      <c r="L32" s="169"/>
      <c r="M32" s="169"/>
      <c r="N32" s="169"/>
      <c r="O32" s="169"/>
      <c r="P32" s="169"/>
      <c r="Q32" s="168"/>
      <c r="R32" s="168"/>
      <c r="S32" s="169"/>
      <c r="T32" s="169"/>
      <c r="U32" s="169"/>
      <c r="V32" s="169"/>
      <c r="W32" s="169"/>
      <c r="X32" s="168"/>
      <c r="Y32" s="168"/>
      <c r="Z32" s="168"/>
      <c r="AA32" s="169"/>
      <c r="AB32" s="169"/>
      <c r="AC32" s="169"/>
      <c r="AD32" s="169"/>
      <c r="AE32" s="168"/>
      <c r="AF32" s="168"/>
      <c r="AG32" s="169"/>
      <c r="AH32" s="169"/>
      <c r="AI32" s="169"/>
      <c r="AJ32" s="169"/>
      <c r="AK32" s="168"/>
      <c r="AL32" s="168"/>
      <c r="AM32" s="170"/>
      <c r="AN32" s="171"/>
      <c r="AO32" s="172">
        <f t="shared" si="0"/>
        <v>0</v>
      </c>
      <c r="AP32" s="173"/>
      <c r="AQ32" s="117"/>
      <c r="AR32" s="117"/>
      <c r="AS32" s="174"/>
      <c r="AT32" s="175"/>
      <c r="AU32" s="117"/>
      <c r="AV32" s="117"/>
    </row>
    <row r="33" spans="1:48" ht="27.6" customHeight="1">
      <c r="A33" s="116"/>
      <c r="B33" s="181">
        <v>8</v>
      </c>
      <c r="C33" s="185"/>
      <c r="D33" s="183"/>
      <c r="E33" s="184"/>
      <c r="F33" s="181"/>
      <c r="G33" s="199"/>
      <c r="H33" s="200"/>
      <c r="I33" s="167"/>
      <c r="J33" s="168"/>
      <c r="K33" s="168"/>
      <c r="L33" s="169"/>
      <c r="M33" s="169"/>
      <c r="N33" s="169"/>
      <c r="O33" s="169"/>
      <c r="P33" s="169"/>
      <c r="Q33" s="168"/>
      <c r="R33" s="168"/>
      <c r="S33" s="169"/>
      <c r="T33" s="169"/>
      <c r="U33" s="169"/>
      <c r="V33" s="169"/>
      <c r="W33" s="169"/>
      <c r="X33" s="168"/>
      <c r="Y33" s="168"/>
      <c r="Z33" s="168"/>
      <c r="AA33" s="169"/>
      <c r="AB33" s="169"/>
      <c r="AC33" s="169"/>
      <c r="AD33" s="169"/>
      <c r="AE33" s="168"/>
      <c r="AF33" s="168"/>
      <c r="AG33" s="169"/>
      <c r="AH33" s="169"/>
      <c r="AI33" s="169"/>
      <c r="AJ33" s="169"/>
      <c r="AK33" s="168"/>
      <c r="AL33" s="168"/>
      <c r="AM33" s="170"/>
      <c r="AN33" s="171"/>
      <c r="AO33" s="172">
        <f t="shared" si="0"/>
        <v>0</v>
      </c>
      <c r="AP33" s="173"/>
      <c r="AQ33" s="117"/>
      <c r="AR33" s="117"/>
      <c r="AS33" s="174"/>
      <c r="AT33" s="175"/>
      <c r="AU33" s="117"/>
      <c r="AV33" s="117"/>
    </row>
    <row r="34" spans="1:48" ht="27.6" customHeight="1">
      <c r="A34" s="116"/>
      <c r="B34" s="181">
        <v>9</v>
      </c>
      <c r="C34" s="185"/>
      <c r="D34" s="183"/>
      <c r="E34" s="184"/>
      <c r="F34" s="181"/>
      <c r="G34" s="199"/>
      <c r="H34" s="200"/>
      <c r="I34" s="167"/>
      <c r="J34" s="168"/>
      <c r="K34" s="168"/>
      <c r="L34" s="169"/>
      <c r="M34" s="169"/>
      <c r="N34" s="169"/>
      <c r="O34" s="169"/>
      <c r="P34" s="169"/>
      <c r="Q34" s="168"/>
      <c r="R34" s="168"/>
      <c r="S34" s="169"/>
      <c r="T34" s="169"/>
      <c r="U34" s="169"/>
      <c r="V34" s="169"/>
      <c r="W34" s="169"/>
      <c r="X34" s="168"/>
      <c r="Y34" s="168"/>
      <c r="Z34" s="168"/>
      <c r="AA34" s="169"/>
      <c r="AB34" s="169"/>
      <c r="AC34" s="169"/>
      <c r="AD34" s="169"/>
      <c r="AE34" s="168"/>
      <c r="AF34" s="168"/>
      <c r="AG34" s="169"/>
      <c r="AH34" s="169"/>
      <c r="AI34" s="169"/>
      <c r="AJ34" s="169"/>
      <c r="AK34" s="168"/>
      <c r="AL34" s="168"/>
      <c r="AM34" s="170"/>
      <c r="AN34" s="171"/>
      <c r="AO34" s="172">
        <f t="shared" si="0"/>
        <v>0</v>
      </c>
      <c r="AP34" s="173"/>
      <c r="AQ34" s="117"/>
      <c r="AR34" s="117"/>
      <c r="AS34" s="174"/>
      <c r="AT34" s="175"/>
      <c r="AU34" s="117"/>
      <c r="AV34" s="117"/>
    </row>
    <row r="35" spans="1:48" ht="27.6" customHeight="1">
      <c r="A35" s="116"/>
      <c r="B35" s="181">
        <v>10</v>
      </c>
      <c r="C35" s="182"/>
      <c r="D35" s="183"/>
      <c r="E35" s="184"/>
      <c r="F35" s="181"/>
      <c r="G35" s="199"/>
      <c r="H35" s="200"/>
      <c r="I35" s="167"/>
      <c r="J35" s="168"/>
      <c r="K35" s="168"/>
      <c r="L35" s="169"/>
      <c r="M35" s="169"/>
      <c r="N35" s="169"/>
      <c r="O35" s="169"/>
      <c r="P35" s="169"/>
      <c r="Q35" s="168"/>
      <c r="R35" s="168"/>
      <c r="S35" s="169"/>
      <c r="T35" s="169"/>
      <c r="U35" s="169"/>
      <c r="V35" s="169"/>
      <c r="W35" s="169"/>
      <c r="X35" s="168"/>
      <c r="Y35" s="168"/>
      <c r="Z35" s="168"/>
      <c r="AA35" s="169"/>
      <c r="AB35" s="169"/>
      <c r="AC35" s="169"/>
      <c r="AD35" s="169"/>
      <c r="AE35" s="168"/>
      <c r="AF35" s="168"/>
      <c r="AG35" s="169"/>
      <c r="AH35" s="169"/>
      <c r="AI35" s="169"/>
      <c r="AJ35" s="169"/>
      <c r="AK35" s="168"/>
      <c r="AL35" s="169"/>
      <c r="AM35" s="170"/>
      <c r="AN35" s="171"/>
      <c r="AO35" s="172">
        <f t="shared" si="0"/>
        <v>0</v>
      </c>
      <c r="AP35" s="173"/>
      <c r="AQ35" s="117"/>
      <c r="AR35" s="117"/>
      <c r="AS35" s="174"/>
      <c r="AT35" s="175"/>
      <c r="AU35" s="117"/>
      <c r="AV35" s="117"/>
    </row>
    <row r="36" spans="1:48">
      <c r="A36" s="176"/>
      <c r="B36" s="177" t="s">
        <v>113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78"/>
      <c r="AL36" s="178"/>
      <c r="AM36" s="178"/>
      <c r="AN36" s="178"/>
      <c r="AO36" s="178"/>
      <c r="AP36" s="178"/>
    </row>
  </sheetData>
  <sheetProtection formatCells="0"/>
  <mergeCells count="62">
    <mergeCell ref="AI9:AO10"/>
    <mergeCell ref="B10:C10"/>
    <mergeCell ref="D10:N10"/>
    <mergeCell ref="B1:AP1"/>
    <mergeCell ref="B3:AO3"/>
    <mergeCell ref="E5:N5"/>
    <mergeCell ref="AE5:AG5"/>
    <mergeCell ref="AH5:AO5"/>
    <mergeCell ref="AE6:AG6"/>
    <mergeCell ref="AH6:AO6"/>
    <mergeCell ref="B8:C8"/>
    <mergeCell ref="D8:AD8"/>
    <mergeCell ref="B9:C9"/>
    <mergeCell ref="D9:AD9"/>
    <mergeCell ref="AH9:AH10"/>
    <mergeCell ref="B6:N6"/>
    <mergeCell ref="B11:C11"/>
    <mergeCell ref="D11:N11"/>
    <mergeCell ref="AH11:AH13"/>
    <mergeCell ref="AI11:AO13"/>
    <mergeCell ref="B12:C12"/>
    <mergeCell ref="D12:N13"/>
    <mergeCell ref="B13:C13"/>
    <mergeCell ref="B14:C14"/>
    <mergeCell ref="D14:AD14"/>
    <mergeCell ref="AK14:AO14"/>
    <mergeCell ref="B15:C15"/>
    <mergeCell ref="D15:AD15"/>
    <mergeCell ref="AH15:AO15"/>
    <mergeCell ref="T21:AO21"/>
    <mergeCell ref="B16:C16"/>
    <mergeCell ref="D16:AD17"/>
    <mergeCell ref="AH16:AO18"/>
    <mergeCell ref="B17:C17"/>
    <mergeCell ref="B18:C18"/>
    <mergeCell ref="D18:AD18"/>
    <mergeCell ref="B20:C20"/>
    <mergeCell ref="P20:S20"/>
    <mergeCell ref="B21:C21"/>
    <mergeCell ref="D21:N21"/>
    <mergeCell ref="P21:S21"/>
    <mergeCell ref="D20:E20"/>
    <mergeCell ref="T20:AA20"/>
    <mergeCell ref="G28:H28"/>
    <mergeCell ref="B24:B25"/>
    <mergeCell ref="C24:C25"/>
    <mergeCell ref="D24:D25"/>
    <mergeCell ref="E24:E25"/>
    <mergeCell ref="F24:F25"/>
    <mergeCell ref="G24:H25"/>
    <mergeCell ref="T24:Z24"/>
    <mergeCell ref="AB24:AH24"/>
    <mergeCell ref="AP24:AP25"/>
    <mergeCell ref="G26:H26"/>
    <mergeCell ref="G27:H27"/>
    <mergeCell ref="G35:H35"/>
    <mergeCell ref="G29:H29"/>
    <mergeCell ref="G30:H30"/>
    <mergeCell ref="G31:H31"/>
    <mergeCell ref="G32:H32"/>
    <mergeCell ref="G33:H33"/>
    <mergeCell ref="G34:H34"/>
  </mergeCells>
  <phoneticPr fontId="2"/>
  <dataValidations count="7">
    <dataValidation type="list" allowBlank="1" showInputMessage="1" showErrorMessage="1" sqref="AH11:AH13">
      <formula1>"　,○"</formula1>
    </dataValidation>
    <dataValidation type="list" allowBlank="1" showInputMessage="1" showErrorMessage="1" sqref="AH9:AH10">
      <formula1>"　,○"</formula1>
    </dataValidation>
    <dataValidation type="list" allowBlank="1" showInputMessage="1" showErrorMessage="1" sqref="D26:D35">
      <formula1>"　,班長,職長"</formula1>
    </dataValidation>
    <dataValidation type="list" allowBlank="1" showInputMessage="1" showErrorMessage="1" sqref="AS4">
      <formula1>"2020,2021,2022,2023,2024,2025,2026,2027,2028,2029,2030"</formula1>
    </dataValidation>
    <dataValidation type="list" allowBlank="1" showInputMessage="1" showErrorMessage="1" sqref="AS5">
      <formula1>"1,2,3,4,5,6,7,8,9,10,11,12"</formula1>
    </dataValidation>
    <dataValidation type="list" allowBlank="1" showInputMessage="1" showErrorMessage="1" sqref="AS6">
      <formula1>"月末,1,2,3,4,5,6,7,8,9,10,11,12,13,14,15,16,17,18,19,20,21,22,23,24,25,26,27,28,29,30"</formula1>
    </dataValidation>
    <dataValidation type="list" showInputMessage="1" showErrorMessage="1" sqref="AP26:AP35">
      <formula1>"　,○"</formula1>
    </dataValidation>
  </dataValidations>
  <printOptions horizontalCentered="1" verticalCentered="1"/>
  <pageMargins left="0.27559055118110237" right="0.27559055118110237" top="0.31496062992125984" bottom="0.35433070866141736" header="0.19685039370078741" footer="0.19685039370078741"/>
  <pageSetup paperSize="9" scale="75" fitToHeight="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0" r:id="rId4" name="Button 8">
              <controlPr defaultSize="0" print="0" autoFill="0" autoPict="0" macro="[0]!メインメニューへ">
                <anchor moveWithCells="1" sizeWithCells="1">
                  <from>
                    <xdr:col>42</xdr:col>
                    <xdr:colOff>28575</xdr:colOff>
                    <xdr:row>2</xdr:row>
                    <xdr:rowOff>47625</xdr:rowOff>
                  </from>
                  <to>
                    <xdr:col>45</xdr:col>
                    <xdr:colOff>180975</xdr:colOff>
                    <xdr:row>3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O44"/>
  <sheetViews>
    <sheetView showGridLines="0" view="pageBreakPreview" zoomScaleNormal="100" zoomScaleSheetLayoutView="100" zoomScalePageLayoutView="95" workbookViewId="0"/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39" width="2.125" style="24" customWidth="1"/>
    <col min="40" max="40" width="2" style="24" customWidth="1"/>
    <col min="41" max="16384" width="9" style="24"/>
  </cols>
  <sheetData>
    <row r="1" spans="1:40" s="21" customFormat="1" ht="13.5">
      <c r="A1" s="20" t="s">
        <v>23</v>
      </c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</row>
    <row r="2" spans="1:40" s="23" customFormat="1" ht="30" customHeight="1">
      <c r="A2" s="279" t="s">
        <v>52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4"/>
      <c r="AM2" s="24"/>
      <c r="AN2" s="24"/>
    </row>
    <row r="3" spans="1:40" ht="20.100000000000001" customHeight="1">
      <c r="T3" s="25"/>
      <c r="U3" s="25"/>
      <c r="X3" s="280" t="s">
        <v>24</v>
      </c>
      <c r="Y3" s="280"/>
      <c r="Z3" s="280"/>
      <c r="AA3" s="280"/>
      <c r="AB3" s="281" t="str">
        <f>IF('1事務受託様式第５号'!AH5=0,"",'1事務受託様式第５号'!AH5)</f>
        <v/>
      </c>
      <c r="AC3" s="281"/>
      <c r="AD3" s="281"/>
      <c r="AE3" s="281"/>
      <c r="AF3" s="281"/>
      <c r="AG3" s="281"/>
      <c r="AH3" s="281"/>
      <c r="AI3" s="281"/>
      <c r="AJ3" s="281"/>
      <c r="AK3" s="281"/>
    </row>
    <row r="4" spans="1:40" ht="20.100000000000001" customHeight="1">
      <c r="A4" s="26"/>
      <c r="B4" s="285" t="str">
        <f>IF('1事務受託様式第５号'!B6=0,"",'1事務受託様式第５号'!B6)</f>
        <v/>
      </c>
      <c r="C4" s="285"/>
      <c r="D4" s="285"/>
      <c r="E4" s="285"/>
      <c r="F4" s="285"/>
      <c r="G4" s="285"/>
      <c r="H4" s="284" t="s">
        <v>50</v>
      </c>
      <c r="I4" s="284"/>
      <c r="J4" s="284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27"/>
      <c r="W4" s="27"/>
      <c r="X4" s="282" t="s">
        <v>25</v>
      </c>
      <c r="Y4" s="282"/>
      <c r="Z4" s="282"/>
      <c r="AA4" s="282"/>
      <c r="AB4" s="283" t="str">
        <f>IF('1事務受託様式第５号'!AH6=0,"",'1事務受託様式第５号'!AH6)</f>
        <v/>
      </c>
      <c r="AC4" s="283"/>
      <c r="AD4" s="283"/>
      <c r="AE4" s="283"/>
      <c r="AF4" s="283"/>
      <c r="AG4" s="283"/>
      <c r="AH4" s="283"/>
      <c r="AI4" s="283"/>
      <c r="AJ4" s="283"/>
      <c r="AK4" s="283"/>
    </row>
    <row r="5" spans="1:40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40" ht="18.95" customHeight="1">
      <c r="B6" s="267" t="s">
        <v>26</v>
      </c>
      <c r="C6" s="267"/>
      <c r="D6" s="33"/>
      <c r="E6" s="258" t="str">
        <f>IF('1事務受託様式第５号'!D8=0,"",'1事務受託様式第５号'!D8)</f>
        <v/>
      </c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34"/>
      <c r="AB6" s="34"/>
      <c r="AC6" s="286"/>
      <c r="AD6" s="287"/>
      <c r="AE6" s="287"/>
      <c r="AF6" s="287"/>
      <c r="AG6" s="287"/>
      <c r="AH6" s="287"/>
      <c r="AI6" s="287"/>
      <c r="AJ6" s="287"/>
      <c r="AK6" s="287"/>
    </row>
    <row r="7" spans="1:40" ht="18.95" customHeight="1">
      <c r="B7" s="259" t="s">
        <v>120</v>
      </c>
      <c r="C7" s="259"/>
      <c r="D7" s="192"/>
      <c r="E7" s="258" t="str">
        <f>IF('1事務受託様式第５号'!D9=0,"",'1事務受託様式第５号'!D9)</f>
        <v/>
      </c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36"/>
      <c r="AB7" s="36"/>
      <c r="AC7" s="292" t="str">
        <f>IF('1事務受託様式第５号'!AH9="○",'1事務受託様式第５号'!AH9,"")</f>
        <v/>
      </c>
      <c r="AD7" s="292"/>
      <c r="AE7" s="293" t="s">
        <v>86</v>
      </c>
      <c r="AF7" s="294"/>
      <c r="AG7" s="294"/>
      <c r="AH7" s="294"/>
      <c r="AI7" s="294"/>
      <c r="AJ7" s="294"/>
      <c r="AK7" s="295"/>
    </row>
    <row r="8" spans="1:40" ht="18.95" customHeight="1">
      <c r="B8" s="259" t="s">
        <v>27</v>
      </c>
      <c r="C8" s="259"/>
      <c r="D8" s="35"/>
      <c r="E8" s="258" t="str">
        <f>IF('1事務受託様式第５号'!D10=0,"",'1事務受託様式第５号'!D10)</f>
        <v/>
      </c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36"/>
      <c r="AB8" s="36"/>
      <c r="AC8" s="292"/>
      <c r="AD8" s="292"/>
      <c r="AE8" s="296"/>
      <c r="AF8" s="297"/>
      <c r="AG8" s="297"/>
      <c r="AH8" s="297"/>
      <c r="AI8" s="297"/>
      <c r="AJ8" s="297"/>
      <c r="AK8" s="298"/>
    </row>
    <row r="9" spans="1:40" ht="24.95" customHeight="1">
      <c r="B9" s="288" t="s">
        <v>28</v>
      </c>
      <c r="C9" s="288"/>
      <c r="D9" s="38"/>
      <c r="E9" s="258" t="str">
        <f>IF('1事務受託様式第５号'!D11=0,"",'1事務受託様式第５号'!D11)</f>
        <v/>
      </c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31"/>
      <c r="AB9" s="31"/>
      <c r="AC9" s="273" t="str">
        <f>IF('1事務受託様式第５号'!AH11="","","○")</f>
        <v/>
      </c>
      <c r="AD9" s="274"/>
      <c r="AE9" s="315" t="s">
        <v>87</v>
      </c>
      <c r="AF9" s="316"/>
      <c r="AG9" s="316"/>
      <c r="AH9" s="316"/>
      <c r="AI9" s="316"/>
      <c r="AJ9" s="316"/>
      <c r="AK9" s="317"/>
    </row>
    <row r="10" spans="1:40" ht="12" customHeight="1">
      <c r="B10" s="255" t="s">
        <v>89</v>
      </c>
      <c r="C10" s="255"/>
      <c r="D10" s="96"/>
      <c r="E10" s="257" t="str">
        <f>IF('1事務受託様式第５号'!D12=0,"",'1事務受託様式第５号'!D12)</f>
        <v/>
      </c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  <c r="Z10" s="257"/>
      <c r="AA10" s="31"/>
      <c r="AB10" s="31"/>
      <c r="AC10" s="275"/>
      <c r="AD10" s="276"/>
      <c r="AE10" s="318"/>
      <c r="AF10" s="319"/>
      <c r="AG10" s="319"/>
      <c r="AH10" s="319"/>
      <c r="AI10" s="319"/>
      <c r="AJ10" s="319"/>
      <c r="AK10" s="320"/>
    </row>
    <row r="11" spans="1:40" ht="12" customHeight="1">
      <c r="B11" s="256" t="s">
        <v>92</v>
      </c>
      <c r="C11" s="256"/>
      <c r="D11" s="97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31"/>
      <c r="AB11" s="31"/>
      <c r="AC11" s="277"/>
      <c r="AD11" s="278"/>
      <c r="AE11" s="321"/>
      <c r="AF11" s="322"/>
      <c r="AG11" s="322"/>
      <c r="AH11" s="322"/>
      <c r="AI11" s="322"/>
      <c r="AJ11" s="322"/>
      <c r="AK11" s="323"/>
      <c r="AM11" s="40"/>
    </row>
    <row r="12" spans="1:40" ht="12" customHeight="1">
      <c r="B12" s="272" t="s">
        <v>100</v>
      </c>
      <c r="C12" s="272"/>
      <c r="D12" s="113"/>
      <c r="E12" s="257" t="str">
        <f>IF('1事務受託様式第５号'!D14=0,"",'1事務受託様式第５号'!D14)</f>
        <v/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31"/>
      <c r="AB12" s="31"/>
      <c r="AC12" s="112"/>
      <c r="AD12" s="112"/>
      <c r="AE12" s="110"/>
      <c r="AF12" s="110"/>
      <c r="AG12" s="110"/>
      <c r="AH12" s="110"/>
      <c r="AI12" s="110"/>
      <c r="AJ12" s="110"/>
      <c r="AK12" s="110"/>
    </row>
    <row r="13" spans="1:40" ht="12" customHeight="1">
      <c r="B13" s="267" t="s">
        <v>29</v>
      </c>
      <c r="C13" s="267"/>
      <c r="D13" s="111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37"/>
      <c r="AB13" s="37"/>
      <c r="AC13" s="114"/>
      <c r="AD13" s="114"/>
      <c r="AE13" s="114"/>
      <c r="AF13" s="114"/>
      <c r="AG13" s="114"/>
      <c r="AH13" s="114"/>
      <c r="AI13" s="114"/>
      <c r="AJ13" s="114"/>
      <c r="AK13" s="114"/>
      <c r="AL13" s="40"/>
    </row>
    <row r="14" spans="1:40" ht="20.100000000000001" customHeight="1">
      <c r="B14" s="267" t="s">
        <v>31</v>
      </c>
      <c r="C14" s="267"/>
      <c r="D14" s="111"/>
      <c r="E14" s="258" t="str">
        <f>IF('1事務受託様式第５号'!D15=0,"",'1事務受託様式第５号'!D15)</f>
        <v/>
      </c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37"/>
      <c r="AB14" s="37"/>
      <c r="AC14" s="289" t="s">
        <v>30</v>
      </c>
      <c r="AD14" s="290"/>
      <c r="AE14" s="290"/>
      <c r="AF14" s="290"/>
      <c r="AG14" s="290"/>
      <c r="AH14" s="290"/>
      <c r="AI14" s="290"/>
      <c r="AJ14" s="290"/>
      <c r="AK14" s="291"/>
    </row>
    <row r="15" spans="1:40" ht="12" customHeight="1">
      <c r="B15" s="255" t="s">
        <v>89</v>
      </c>
      <c r="C15" s="255"/>
      <c r="D15" s="96"/>
      <c r="E15" s="257" t="str">
        <f>IF('1事務受託様式第５号'!D16=0,"",'1事務受託様式第５号'!D16)</f>
        <v/>
      </c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37"/>
      <c r="AB15" s="37"/>
      <c r="AC15" s="39"/>
      <c r="AD15" s="40"/>
      <c r="AE15" s="40"/>
      <c r="AF15" s="40"/>
      <c r="AG15" s="40"/>
      <c r="AH15" s="40"/>
      <c r="AI15" s="40"/>
      <c r="AJ15" s="41"/>
      <c r="AK15" s="42"/>
    </row>
    <row r="16" spans="1:40" ht="12" customHeight="1">
      <c r="B16" s="256" t="s">
        <v>91</v>
      </c>
      <c r="C16" s="256"/>
      <c r="D16" s="97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37"/>
      <c r="AB16" s="37"/>
      <c r="AC16" s="39"/>
      <c r="AD16" s="40"/>
      <c r="AE16" s="40"/>
      <c r="AF16" s="40"/>
      <c r="AG16" s="40"/>
      <c r="AH16" s="40"/>
      <c r="AI16" s="40"/>
      <c r="AJ16" s="41"/>
      <c r="AK16" s="42"/>
    </row>
    <row r="17" spans="1:41" ht="20.100000000000001" customHeight="1">
      <c r="B17" s="259" t="s">
        <v>32</v>
      </c>
      <c r="C17" s="259"/>
      <c r="D17" s="35"/>
      <c r="E17" s="258" t="str">
        <f>IF('1事務受託様式第５号'!D18=0,"",'1事務受託様式第５号'!D18)</f>
        <v/>
      </c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37"/>
      <c r="AB17" s="37"/>
      <c r="AC17" s="43"/>
      <c r="AD17" s="44"/>
      <c r="AE17" s="44"/>
      <c r="AF17" s="44"/>
      <c r="AG17" s="44"/>
      <c r="AH17" s="44"/>
      <c r="AI17" s="44"/>
      <c r="AJ17" s="260"/>
      <c r="AK17" s="261"/>
    </row>
    <row r="18" spans="1:41" ht="21" customHeight="1">
      <c r="C18" s="45"/>
      <c r="D18" s="45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8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</row>
    <row r="19" spans="1:41" ht="18" customHeight="1">
      <c r="B19" s="262" t="s">
        <v>33</v>
      </c>
      <c r="C19" s="263"/>
      <c r="D19" s="45"/>
      <c r="E19" s="264" t="str">
        <f>IF('1事務受託様式第５号'!D20=0,"",'1事務受託様式第５号'!D20)</f>
        <v/>
      </c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2" t="s">
        <v>33</v>
      </c>
      <c r="Q19" s="262"/>
      <c r="R19" s="262"/>
      <c r="S19" s="262"/>
      <c r="T19" s="262"/>
      <c r="U19" s="262"/>
      <c r="V19" s="262"/>
      <c r="W19" s="46"/>
      <c r="X19" s="264" t="str">
        <f>IF('1事務受託様式第５号'!T20=0,"",'1事務受託様式第５号'!T20)</f>
        <v/>
      </c>
      <c r="Y19" s="264"/>
      <c r="Z19" s="264"/>
      <c r="AA19" s="264"/>
      <c r="AB19" s="264"/>
      <c r="AC19" s="264"/>
      <c r="AD19" s="265"/>
      <c r="AE19" s="265"/>
      <c r="AF19" s="265"/>
      <c r="AG19" s="265"/>
      <c r="AH19" s="265"/>
      <c r="AI19" s="265"/>
      <c r="AJ19" s="265"/>
      <c r="AK19" s="265"/>
    </row>
    <row r="20" spans="1:41" ht="18" customHeight="1">
      <c r="B20" s="256" t="s">
        <v>34</v>
      </c>
      <c r="C20" s="267"/>
      <c r="D20" s="49"/>
      <c r="E20" s="268" t="str">
        <f>IF('1事務受託様式第５号'!D21=0,"",'1事務受託様式第５号'!D21)</f>
        <v/>
      </c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56" t="s">
        <v>35</v>
      </c>
      <c r="Q20" s="256"/>
      <c r="R20" s="256"/>
      <c r="S20" s="256"/>
      <c r="T20" s="256"/>
      <c r="U20" s="256"/>
      <c r="V20" s="256"/>
      <c r="W20" s="50"/>
      <c r="X20" s="269" t="str">
        <f>IF('1事務受託様式第５号'!T21=0,"",'1事務受託様式第５号'!T21)</f>
        <v/>
      </c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</row>
    <row r="21" spans="1:41" ht="21" customHeight="1">
      <c r="J21" s="40"/>
      <c r="K21" s="51"/>
      <c r="L21" s="51"/>
      <c r="M21" s="51"/>
      <c r="N21" s="51"/>
      <c r="O21" s="51"/>
      <c r="P21" s="51"/>
      <c r="Q21" s="52"/>
      <c r="R21" s="52"/>
      <c r="S21" s="52"/>
      <c r="T21" s="52"/>
      <c r="U21" s="52"/>
      <c r="V21" s="41"/>
      <c r="W21" s="41"/>
      <c r="X21" s="41"/>
      <c r="Y21" s="53"/>
      <c r="Z21" s="53"/>
      <c r="AA21" s="53"/>
      <c r="AB21" s="53"/>
      <c r="AC21" s="53"/>
      <c r="AD21" s="53"/>
      <c r="AE21" s="53"/>
      <c r="AF21" s="53"/>
      <c r="AG21" s="40"/>
      <c r="AH21" s="40"/>
      <c r="AI21" s="40"/>
      <c r="AJ21" s="40"/>
      <c r="AK21" s="41"/>
      <c r="AN21" s="98"/>
    </row>
    <row r="22" spans="1:41" s="21" customFormat="1" ht="25.5" customHeight="1">
      <c r="B22" s="21" t="s">
        <v>36</v>
      </c>
      <c r="I22" s="270" t="s">
        <v>37</v>
      </c>
      <c r="J22" s="270"/>
      <c r="K22" s="270"/>
      <c r="L22" s="270"/>
      <c r="M22" s="271"/>
      <c r="N22" s="271"/>
      <c r="O22" s="271"/>
      <c r="P22" s="266" t="str">
        <f>IF('1事務受託様式第５号'!T24=0,"",'1事務受託様式第５号'!T24)</f>
        <v/>
      </c>
      <c r="Q22" s="266"/>
      <c r="R22" s="266"/>
      <c r="S22" s="266"/>
      <c r="T22" s="266"/>
      <c r="U22" s="266"/>
      <c r="V22" s="266"/>
      <c r="W22" s="54" t="s">
        <v>38</v>
      </c>
      <c r="X22" s="266" t="str">
        <f>IF('1事務受託様式第５号'!AB24=0,"",'1事務受託様式第５号'!AB24)</f>
        <v/>
      </c>
      <c r="Y22" s="266"/>
      <c r="Z22" s="266"/>
      <c r="AA22" s="266"/>
      <c r="AB22" s="266"/>
      <c r="AC22" s="266"/>
      <c r="AD22" s="266"/>
      <c r="AE22" s="266"/>
      <c r="AF22" s="266"/>
      <c r="AG22" s="266"/>
    </row>
    <row r="23" spans="1:41" s="55" customFormat="1" ht="15" customHeight="1">
      <c r="A23" s="307" t="s">
        <v>39</v>
      </c>
      <c r="B23" s="307" t="s">
        <v>40</v>
      </c>
      <c r="C23" s="307"/>
      <c r="D23" s="307" t="s">
        <v>41</v>
      </c>
      <c r="E23" s="307" t="s">
        <v>42</v>
      </c>
      <c r="F23" s="307"/>
      <c r="G23" s="307"/>
      <c r="H23" s="307"/>
      <c r="I23" s="307"/>
      <c r="J23" s="307"/>
      <c r="K23" s="308" t="s">
        <v>43</v>
      </c>
      <c r="L23" s="308"/>
      <c r="M23" s="308"/>
      <c r="N23" s="308"/>
      <c r="O23" s="308"/>
      <c r="P23" s="308"/>
      <c r="Q23" s="308" t="s">
        <v>44</v>
      </c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9" t="s">
        <v>45</v>
      </c>
      <c r="AI23" s="310"/>
      <c r="AJ23" s="310"/>
      <c r="AK23" s="311"/>
      <c r="AL23" s="249" t="s">
        <v>88</v>
      </c>
      <c r="AM23" s="250"/>
      <c r="AN23" s="251"/>
    </row>
    <row r="24" spans="1:41" s="56" customFormat="1" ht="15" customHeight="1">
      <c r="A24" s="307"/>
      <c r="B24" s="307"/>
      <c r="C24" s="307"/>
      <c r="D24" s="307"/>
      <c r="E24" s="307"/>
      <c r="F24" s="307"/>
      <c r="G24" s="307"/>
      <c r="H24" s="307"/>
      <c r="I24" s="307"/>
      <c r="J24" s="307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12" t="s">
        <v>101</v>
      </c>
      <c r="AI24" s="313"/>
      <c r="AJ24" s="313"/>
      <c r="AK24" s="314"/>
      <c r="AL24" s="252"/>
      <c r="AM24" s="253"/>
      <c r="AN24" s="254"/>
    </row>
    <row r="25" spans="1:41" ht="30" customHeight="1">
      <c r="A25" s="57">
        <v>1</v>
      </c>
      <c r="B25" s="299" t="str">
        <f t="shared" ref="B25:B33" si="0">IF(K25="","",$E$9)</f>
        <v/>
      </c>
      <c r="C25" s="300"/>
      <c r="D25" s="57" t="str">
        <f>IF('1事務受託様式第５号'!$F26="","",'1事務受託様式第５号'!$F26)</f>
        <v/>
      </c>
      <c r="E25" s="301" t="str">
        <f t="shared" ref="E25" si="1">IF(K25="","",$E$6)</f>
        <v/>
      </c>
      <c r="F25" s="302"/>
      <c r="G25" s="302"/>
      <c r="H25" s="302"/>
      <c r="I25" s="302"/>
      <c r="J25" s="303"/>
      <c r="K25" s="304" t="str">
        <f>IF('1事務受託様式第５号'!$E26=0,"",'1事務受託様式第５号'!$E26)</f>
        <v/>
      </c>
      <c r="L25" s="304"/>
      <c r="M25" s="304"/>
      <c r="N25" s="304"/>
      <c r="O25" s="304"/>
      <c r="P25" s="304"/>
      <c r="Q25" s="305" t="str">
        <f>IF('1事務受託様式第５号'!$G26=0,"",'1事務受託様式第５号'!$G26)</f>
        <v/>
      </c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  <c r="AF25" s="305"/>
      <c r="AG25" s="305"/>
      <c r="AH25" s="306" t="str">
        <f>IF('1事務受託様式第５号'!$AO26=0,"",'1事務受託様式第５号'!$AO26)</f>
        <v/>
      </c>
      <c r="AI25" s="306"/>
      <c r="AJ25" s="306"/>
      <c r="AK25" s="306"/>
      <c r="AL25" s="245" t="str">
        <f>IF('1事務受託様式第５号'!$AP26="","","○")</f>
        <v/>
      </c>
      <c r="AM25" s="245"/>
      <c r="AN25" s="245"/>
      <c r="AO25" s="109">
        <f>IF(Q25="",0,1)</f>
        <v>0</v>
      </c>
    </row>
    <row r="26" spans="1:41" ht="30" customHeight="1">
      <c r="A26" s="57">
        <v>2</v>
      </c>
      <c r="B26" s="299" t="str">
        <f t="shared" si="0"/>
        <v/>
      </c>
      <c r="C26" s="300"/>
      <c r="D26" s="57" t="str">
        <f>IF('1事務受託様式第５号'!$F27="","",'1事務受託様式第５号'!$F27)</f>
        <v/>
      </c>
      <c r="E26" s="301" t="str">
        <f t="shared" ref="E26:E35" si="2">IF(K26="","",$E$6)</f>
        <v/>
      </c>
      <c r="F26" s="302"/>
      <c r="G26" s="302"/>
      <c r="H26" s="302"/>
      <c r="I26" s="302"/>
      <c r="J26" s="303"/>
      <c r="K26" s="304" t="str">
        <f>IF('1事務受託様式第５号'!$E27=0,"",'1事務受託様式第５号'!$E27)</f>
        <v/>
      </c>
      <c r="L26" s="304"/>
      <c r="M26" s="304"/>
      <c r="N26" s="304"/>
      <c r="O26" s="304"/>
      <c r="P26" s="304"/>
      <c r="Q26" s="305" t="str">
        <f>IF('1事務受託様式第５号'!$G27=0,"",'1事務受託様式第５号'!$G27)</f>
        <v/>
      </c>
      <c r="R26" s="305"/>
      <c r="S26" s="305"/>
      <c r="T26" s="305"/>
      <c r="U26" s="305"/>
      <c r="V26" s="305"/>
      <c r="W26" s="305"/>
      <c r="X26" s="305"/>
      <c r="Y26" s="305"/>
      <c r="Z26" s="305"/>
      <c r="AA26" s="305"/>
      <c r="AB26" s="305"/>
      <c r="AC26" s="305"/>
      <c r="AD26" s="305"/>
      <c r="AE26" s="305"/>
      <c r="AF26" s="305"/>
      <c r="AG26" s="305"/>
      <c r="AH26" s="306" t="str">
        <f>IF('1事務受託様式第５号'!$AO27=0,"",'1事務受託様式第５号'!$AO27)</f>
        <v/>
      </c>
      <c r="AI26" s="306"/>
      <c r="AJ26" s="306"/>
      <c r="AK26" s="306"/>
      <c r="AL26" s="245" t="str">
        <f>IF('1事務受託様式第５号'!$AP27="","","○")</f>
        <v/>
      </c>
      <c r="AM26" s="245"/>
      <c r="AN26" s="245"/>
      <c r="AO26" s="109">
        <f t="shared" ref="AO26:AO34" si="3">IF(Q26="",0,1)</f>
        <v>0</v>
      </c>
    </row>
    <row r="27" spans="1:41" ht="30" customHeight="1">
      <c r="A27" s="57">
        <v>3</v>
      </c>
      <c r="B27" s="299" t="str">
        <f t="shared" si="0"/>
        <v/>
      </c>
      <c r="C27" s="300"/>
      <c r="D27" s="57" t="str">
        <f>IF('1事務受託様式第５号'!$F28="","",'1事務受託様式第５号'!$F28)</f>
        <v/>
      </c>
      <c r="E27" s="301" t="str">
        <f t="shared" si="2"/>
        <v/>
      </c>
      <c r="F27" s="302"/>
      <c r="G27" s="302"/>
      <c r="H27" s="302"/>
      <c r="I27" s="302"/>
      <c r="J27" s="303"/>
      <c r="K27" s="304" t="str">
        <f>IF('1事務受託様式第５号'!$E28=0,"",'1事務受託様式第５号'!$E28)</f>
        <v/>
      </c>
      <c r="L27" s="304"/>
      <c r="M27" s="304"/>
      <c r="N27" s="304"/>
      <c r="O27" s="304"/>
      <c r="P27" s="304"/>
      <c r="Q27" s="305" t="str">
        <f>IF('1事務受託様式第５号'!$G28=0,"",'1事務受託様式第５号'!$G28)</f>
        <v/>
      </c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6" t="str">
        <f>IF('1事務受託様式第５号'!$AO28=0,"",'1事務受託様式第５号'!$AO28)</f>
        <v/>
      </c>
      <c r="AI27" s="306"/>
      <c r="AJ27" s="306"/>
      <c r="AK27" s="306"/>
      <c r="AL27" s="245" t="str">
        <f>IF('1事務受託様式第５号'!$AP28="","","○")</f>
        <v/>
      </c>
      <c r="AM27" s="245"/>
      <c r="AN27" s="245"/>
      <c r="AO27" s="109">
        <f t="shared" si="3"/>
        <v>0</v>
      </c>
    </row>
    <row r="28" spans="1:41" ht="30" customHeight="1">
      <c r="A28" s="57">
        <v>4</v>
      </c>
      <c r="B28" s="299" t="str">
        <f t="shared" si="0"/>
        <v/>
      </c>
      <c r="C28" s="300"/>
      <c r="D28" s="57" t="str">
        <f>IF('1事務受託様式第５号'!$F29="","",'1事務受託様式第５号'!$F29)</f>
        <v/>
      </c>
      <c r="E28" s="301" t="str">
        <f t="shared" si="2"/>
        <v/>
      </c>
      <c r="F28" s="302"/>
      <c r="G28" s="302"/>
      <c r="H28" s="302"/>
      <c r="I28" s="302"/>
      <c r="J28" s="303"/>
      <c r="K28" s="304" t="str">
        <f>IF('1事務受託様式第５号'!$E29=0,"",'1事務受託様式第５号'!$E29)</f>
        <v/>
      </c>
      <c r="L28" s="304"/>
      <c r="M28" s="304"/>
      <c r="N28" s="304"/>
      <c r="O28" s="304"/>
      <c r="P28" s="304"/>
      <c r="Q28" s="305" t="str">
        <f>IF('1事務受託様式第５号'!$G29=0,"",'1事務受託様式第５号'!$G29)</f>
        <v/>
      </c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  <c r="AF28" s="305"/>
      <c r="AG28" s="305"/>
      <c r="AH28" s="306" t="str">
        <f>IF('1事務受託様式第５号'!$AO29=0,"",'1事務受託様式第５号'!$AO29)</f>
        <v/>
      </c>
      <c r="AI28" s="306"/>
      <c r="AJ28" s="306"/>
      <c r="AK28" s="306"/>
      <c r="AL28" s="245" t="str">
        <f>IF('1事務受託様式第５号'!$AP29="","","○")</f>
        <v/>
      </c>
      <c r="AM28" s="245"/>
      <c r="AN28" s="245"/>
      <c r="AO28" s="109">
        <f t="shared" si="3"/>
        <v>0</v>
      </c>
    </row>
    <row r="29" spans="1:41" ht="30" customHeight="1">
      <c r="A29" s="57">
        <v>5</v>
      </c>
      <c r="B29" s="299" t="str">
        <f t="shared" si="0"/>
        <v/>
      </c>
      <c r="C29" s="300"/>
      <c r="D29" s="57" t="str">
        <f>IF('1事務受託様式第５号'!$F30="","",'1事務受託様式第５号'!$F30)</f>
        <v/>
      </c>
      <c r="E29" s="301" t="str">
        <f t="shared" si="2"/>
        <v/>
      </c>
      <c r="F29" s="302"/>
      <c r="G29" s="302"/>
      <c r="H29" s="302"/>
      <c r="I29" s="302"/>
      <c r="J29" s="303"/>
      <c r="K29" s="304" t="str">
        <f>IF('1事務受託様式第５号'!$E30=0,"",'1事務受託様式第５号'!$E30)</f>
        <v/>
      </c>
      <c r="L29" s="304"/>
      <c r="M29" s="304"/>
      <c r="N29" s="304"/>
      <c r="O29" s="304"/>
      <c r="P29" s="304"/>
      <c r="Q29" s="305" t="str">
        <f>IF('1事務受託様式第５号'!$G30=0,"",'1事務受託様式第５号'!$G30)</f>
        <v/>
      </c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6" t="str">
        <f>IF('1事務受託様式第５号'!$AO30=0,"",'1事務受託様式第５号'!$AO30)</f>
        <v/>
      </c>
      <c r="AI29" s="306"/>
      <c r="AJ29" s="306"/>
      <c r="AK29" s="306"/>
      <c r="AL29" s="245" t="str">
        <f>IF('1事務受託様式第５号'!$AP30="","","○")</f>
        <v/>
      </c>
      <c r="AM29" s="245"/>
      <c r="AN29" s="245"/>
      <c r="AO29" s="109">
        <f t="shared" si="3"/>
        <v>0</v>
      </c>
    </row>
    <row r="30" spans="1:41" ht="30" customHeight="1">
      <c r="A30" s="57">
        <v>6</v>
      </c>
      <c r="B30" s="299" t="str">
        <f t="shared" si="0"/>
        <v/>
      </c>
      <c r="C30" s="300"/>
      <c r="D30" s="57" t="str">
        <f>IF('1事務受託様式第５号'!$F31="","",'1事務受託様式第５号'!$F31)</f>
        <v/>
      </c>
      <c r="E30" s="301" t="str">
        <f t="shared" si="2"/>
        <v/>
      </c>
      <c r="F30" s="302"/>
      <c r="G30" s="302"/>
      <c r="H30" s="302"/>
      <c r="I30" s="302"/>
      <c r="J30" s="303"/>
      <c r="K30" s="304" t="str">
        <f>IF('1事務受託様式第５号'!$E31=0,"",'1事務受託様式第５号'!$E31)</f>
        <v/>
      </c>
      <c r="L30" s="304"/>
      <c r="M30" s="304"/>
      <c r="N30" s="304"/>
      <c r="O30" s="304"/>
      <c r="P30" s="304"/>
      <c r="Q30" s="305" t="str">
        <f>IF('1事務受託様式第５号'!$G31=0,"",'1事務受託様式第５号'!$G31)</f>
        <v/>
      </c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  <c r="AF30" s="305"/>
      <c r="AG30" s="305"/>
      <c r="AH30" s="306" t="str">
        <f>IF('1事務受託様式第５号'!$AO31=0,"",'1事務受託様式第５号'!$AO31)</f>
        <v/>
      </c>
      <c r="AI30" s="306"/>
      <c r="AJ30" s="306"/>
      <c r="AK30" s="306"/>
      <c r="AL30" s="245" t="str">
        <f>IF('1事務受託様式第５号'!$AP31="","","○")</f>
        <v/>
      </c>
      <c r="AM30" s="245"/>
      <c r="AN30" s="245"/>
      <c r="AO30" s="109">
        <f t="shared" si="3"/>
        <v>0</v>
      </c>
    </row>
    <row r="31" spans="1:41" ht="30" customHeight="1">
      <c r="A31" s="57">
        <v>7</v>
      </c>
      <c r="B31" s="299" t="str">
        <f t="shared" si="0"/>
        <v/>
      </c>
      <c r="C31" s="300"/>
      <c r="D31" s="57" t="str">
        <f>IF('1事務受託様式第５号'!$F32="","",'1事務受託様式第５号'!$F32)</f>
        <v/>
      </c>
      <c r="E31" s="301" t="str">
        <f t="shared" si="2"/>
        <v/>
      </c>
      <c r="F31" s="302"/>
      <c r="G31" s="302"/>
      <c r="H31" s="302"/>
      <c r="I31" s="302"/>
      <c r="J31" s="303"/>
      <c r="K31" s="304" t="str">
        <f>IF('1事務受託様式第５号'!$E32=0,"",'1事務受託様式第５号'!$E32)</f>
        <v/>
      </c>
      <c r="L31" s="304"/>
      <c r="M31" s="304"/>
      <c r="N31" s="304"/>
      <c r="O31" s="304"/>
      <c r="P31" s="304"/>
      <c r="Q31" s="305" t="str">
        <f>IF('1事務受託様式第５号'!$G32=0,"",'1事務受託様式第５号'!$G32)</f>
        <v/>
      </c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6" t="str">
        <f>IF('1事務受託様式第５号'!$AO32=0,"",'1事務受託様式第５号'!$AO32)</f>
        <v/>
      </c>
      <c r="AI31" s="306"/>
      <c r="AJ31" s="306"/>
      <c r="AK31" s="306"/>
      <c r="AL31" s="245" t="str">
        <f>IF('1事務受託様式第５号'!$AP32="","","○")</f>
        <v/>
      </c>
      <c r="AM31" s="245"/>
      <c r="AN31" s="245"/>
      <c r="AO31" s="109">
        <f t="shared" si="3"/>
        <v>0</v>
      </c>
    </row>
    <row r="32" spans="1:41" ht="30" customHeight="1">
      <c r="A32" s="57">
        <v>8</v>
      </c>
      <c r="B32" s="299" t="str">
        <f>IF(K32="","",$E$9)</f>
        <v/>
      </c>
      <c r="C32" s="300"/>
      <c r="D32" s="57" t="str">
        <f>IF('1事務受託様式第５号'!$F33="","",'1事務受託様式第５号'!$F33)</f>
        <v/>
      </c>
      <c r="E32" s="301" t="str">
        <f t="shared" si="2"/>
        <v/>
      </c>
      <c r="F32" s="302"/>
      <c r="G32" s="302"/>
      <c r="H32" s="302"/>
      <c r="I32" s="302"/>
      <c r="J32" s="303"/>
      <c r="K32" s="304" t="str">
        <f>IF('1事務受託様式第５号'!$E33=0,"",'1事務受託様式第５号'!$E33)</f>
        <v/>
      </c>
      <c r="L32" s="304"/>
      <c r="M32" s="304"/>
      <c r="N32" s="304"/>
      <c r="O32" s="304"/>
      <c r="P32" s="304"/>
      <c r="Q32" s="305" t="str">
        <f>IF('1事務受託様式第５号'!$G33=0,"",'1事務受託様式第５号'!$G33)</f>
        <v/>
      </c>
      <c r="R32" s="305"/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  <c r="AF32" s="305"/>
      <c r="AG32" s="305"/>
      <c r="AH32" s="306" t="str">
        <f>IF('1事務受託様式第５号'!$AO33=0,"",'1事務受託様式第５号'!$AO33)</f>
        <v/>
      </c>
      <c r="AI32" s="306"/>
      <c r="AJ32" s="306"/>
      <c r="AK32" s="306"/>
      <c r="AL32" s="245" t="str">
        <f>IF('1事務受託様式第５号'!$AP33="","","○")</f>
        <v/>
      </c>
      <c r="AM32" s="245"/>
      <c r="AN32" s="245"/>
      <c r="AO32" s="109">
        <f t="shared" si="3"/>
        <v>0</v>
      </c>
    </row>
    <row r="33" spans="1:41" ht="30" customHeight="1">
      <c r="A33" s="57">
        <v>9</v>
      </c>
      <c r="B33" s="299" t="str">
        <f t="shared" si="0"/>
        <v/>
      </c>
      <c r="C33" s="300"/>
      <c r="D33" s="57" t="str">
        <f>IF('1事務受託様式第５号'!$F34="","",'1事務受託様式第５号'!$F34)</f>
        <v/>
      </c>
      <c r="E33" s="301" t="str">
        <f t="shared" si="2"/>
        <v/>
      </c>
      <c r="F33" s="302"/>
      <c r="G33" s="302"/>
      <c r="H33" s="302"/>
      <c r="I33" s="302"/>
      <c r="J33" s="303"/>
      <c r="K33" s="304" t="str">
        <f>IF('1事務受託様式第５号'!$E34=0,"",'1事務受託様式第５号'!$E34)</f>
        <v/>
      </c>
      <c r="L33" s="304"/>
      <c r="M33" s="304"/>
      <c r="N33" s="304"/>
      <c r="O33" s="304"/>
      <c r="P33" s="304"/>
      <c r="Q33" s="305" t="str">
        <f>IF('1事務受託様式第５号'!$G34=0,"",'1事務受託様式第５号'!$G34)</f>
        <v/>
      </c>
      <c r="R33" s="305"/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  <c r="AF33" s="305"/>
      <c r="AG33" s="305"/>
      <c r="AH33" s="306" t="str">
        <f>IF('1事務受託様式第５号'!$AO34=0,"",'1事務受託様式第５号'!$AO34)</f>
        <v/>
      </c>
      <c r="AI33" s="306"/>
      <c r="AJ33" s="306"/>
      <c r="AK33" s="306"/>
      <c r="AL33" s="245" t="str">
        <f>IF('1事務受託様式第５号'!$AP34="","","○")</f>
        <v/>
      </c>
      <c r="AM33" s="245"/>
      <c r="AN33" s="245"/>
      <c r="AO33" s="109">
        <f t="shared" si="3"/>
        <v>0</v>
      </c>
    </row>
    <row r="34" spans="1:41" ht="30" customHeight="1">
      <c r="A34" s="57">
        <v>10</v>
      </c>
      <c r="B34" s="299" t="str">
        <f>IF(K34="","",$E$9)</f>
        <v/>
      </c>
      <c r="C34" s="300"/>
      <c r="D34" s="57" t="str">
        <f>IF('1事務受託様式第５号'!$F35="","",'1事務受託様式第５号'!$F35)</f>
        <v/>
      </c>
      <c r="E34" s="301" t="str">
        <f t="shared" si="2"/>
        <v/>
      </c>
      <c r="F34" s="302"/>
      <c r="G34" s="302"/>
      <c r="H34" s="302"/>
      <c r="I34" s="302"/>
      <c r="J34" s="303"/>
      <c r="K34" s="304" t="str">
        <f>IF('1事務受託様式第５号'!$E35=0,"",'1事務受託様式第５号'!$E35)</f>
        <v/>
      </c>
      <c r="L34" s="304"/>
      <c r="M34" s="304"/>
      <c r="N34" s="304"/>
      <c r="O34" s="304"/>
      <c r="P34" s="304"/>
      <c r="Q34" s="305" t="str">
        <f>IF('1事務受託様式第５号'!$G35=0,"",'1事務受託様式第５号'!$G35)</f>
        <v/>
      </c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305"/>
      <c r="AG34" s="305"/>
      <c r="AH34" s="306" t="str">
        <f>IF('1事務受託様式第５号'!$AO35=0,"",'1事務受託様式第５号'!$AO35)</f>
        <v/>
      </c>
      <c r="AI34" s="306"/>
      <c r="AJ34" s="306"/>
      <c r="AK34" s="306"/>
      <c r="AL34" s="245" t="str">
        <f>IF('1事務受託様式第５号'!$AP35="","","○")</f>
        <v/>
      </c>
      <c r="AM34" s="245"/>
      <c r="AN34" s="245"/>
      <c r="AO34" s="109">
        <f t="shared" si="3"/>
        <v>0</v>
      </c>
    </row>
    <row r="35" spans="1:41" ht="30" customHeight="1">
      <c r="A35" s="57"/>
      <c r="B35" s="299" t="str">
        <f t="shared" ref="B35:B41" si="4">IF(K35="","",$E$9)</f>
        <v/>
      </c>
      <c r="C35" s="300"/>
      <c r="D35" s="57" t="str">
        <f>IF('1事務受託様式第５号'!$F36="","",'1事務受託様式第５号'!$F36)</f>
        <v/>
      </c>
      <c r="E35" s="301" t="str">
        <f t="shared" si="2"/>
        <v/>
      </c>
      <c r="F35" s="302"/>
      <c r="G35" s="302"/>
      <c r="H35" s="302"/>
      <c r="I35" s="302"/>
      <c r="J35" s="303"/>
      <c r="K35" s="304" t="str">
        <f>IF('1事務受託様式第５号'!$E36=0,"",'1事務受託様式第５号'!$E36)</f>
        <v/>
      </c>
      <c r="L35" s="304"/>
      <c r="M35" s="304"/>
      <c r="N35" s="304"/>
      <c r="O35" s="304"/>
      <c r="P35" s="304"/>
      <c r="Q35" s="305" t="str">
        <f>IF('1事務受託様式第５号'!$G36=0,"",'1事務受託様式第５号'!$G36)</f>
        <v/>
      </c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305"/>
      <c r="AG35" s="305"/>
      <c r="AH35" s="306" t="str">
        <f>IF('1事務受託様式第５号'!$AO36=0,"",'1事務受託様式第５号'!$AO36)</f>
        <v/>
      </c>
      <c r="AI35" s="306"/>
      <c r="AJ35" s="306"/>
      <c r="AK35" s="306"/>
      <c r="AL35" s="245" t="str">
        <f>IF('1事務受託様式第５号'!$AP36="","","○")</f>
        <v/>
      </c>
      <c r="AM35" s="245"/>
      <c r="AN35" s="245"/>
      <c r="AO35" s="109">
        <f>IF(Q35="",0,1)</f>
        <v>0</v>
      </c>
    </row>
    <row r="36" spans="1:41" ht="30" customHeight="1">
      <c r="A36" s="57"/>
      <c r="B36" s="299" t="str">
        <f t="shared" si="4"/>
        <v/>
      </c>
      <c r="C36" s="300"/>
      <c r="D36" s="57" t="str">
        <f>IF('1事務受託様式第５号'!$F37="","",'1事務受託様式第５号'!$F37)</f>
        <v/>
      </c>
      <c r="E36" s="301" t="str">
        <f t="shared" ref="E36:E41" si="5">IF(K36="","",$E$6)</f>
        <v/>
      </c>
      <c r="F36" s="302"/>
      <c r="G36" s="302"/>
      <c r="H36" s="302"/>
      <c r="I36" s="302"/>
      <c r="J36" s="303"/>
      <c r="K36" s="304" t="str">
        <f>IF('1事務受託様式第５号'!$E37=0,"",'1事務受託様式第５号'!$E37)</f>
        <v/>
      </c>
      <c r="L36" s="304"/>
      <c r="M36" s="304"/>
      <c r="N36" s="304"/>
      <c r="O36" s="304"/>
      <c r="P36" s="304"/>
      <c r="Q36" s="305" t="str">
        <f>IF('1事務受託様式第５号'!$G37=0,"",'1事務受託様式第５号'!$G37)</f>
        <v/>
      </c>
      <c r="R36" s="305"/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6" t="str">
        <f>IF('1事務受託様式第５号'!$AO37=0,"",'1事務受託様式第５号'!$AO37)</f>
        <v/>
      </c>
      <c r="AI36" s="306"/>
      <c r="AJ36" s="306"/>
      <c r="AK36" s="306"/>
      <c r="AL36" s="245" t="str">
        <f>IF('1事務受託様式第５号'!$AP37="","","○")</f>
        <v/>
      </c>
      <c r="AM36" s="245"/>
      <c r="AN36" s="245"/>
      <c r="AO36" s="109">
        <f t="shared" ref="AO36:AO40" si="6">IF(Q36="",0,1)</f>
        <v>0</v>
      </c>
    </row>
    <row r="37" spans="1:41" ht="30" customHeight="1">
      <c r="A37" s="57"/>
      <c r="B37" s="299" t="str">
        <f t="shared" si="4"/>
        <v/>
      </c>
      <c r="C37" s="300"/>
      <c r="D37" s="57" t="str">
        <f>IF('1事務受託様式第５号'!$F38="","",'1事務受託様式第５号'!$F38)</f>
        <v/>
      </c>
      <c r="E37" s="301" t="str">
        <f t="shared" si="5"/>
        <v/>
      </c>
      <c r="F37" s="302"/>
      <c r="G37" s="302"/>
      <c r="H37" s="302"/>
      <c r="I37" s="302"/>
      <c r="J37" s="303"/>
      <c r="K37" s="304" t="str">
        <f>IF('1事務受託様式第５号'!$E38=0,"",'1事務受託様式第５号'!$E38)</f>
        <v/>
      </c>
      <c r="L37" s="304"/>
      <c r="M37" s="304"/>
      <c r="N37" s="304"/>
      <c r="O37" s="304"/>
      <c r="P37" s="304"/>
      <c r="Q37" s="305" t="str">
        <f>IF('1事務受託様式第５号'!$G38=0,"",'1事務受託様式第５号'!$G38)</f>
        <v/>
      </c>
      <c r="R37" s="305"/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6" t="str">
        <f>IF('1事務受託様式第５号'!$AO38=0,"",'1事務受託様式第５号'!$AO38)</f>
        <v/>
      </c>
      <c r="AI37" s="306"/>
      <c r="AJ37" s="306"/>
      <c r="AK37" s="306"/>
      <c r="AL37" s="245" t="str">
        <f>IF('1事務受託様式第５号'!$AP38="","","○")</f>
        <v/>
      </c>
      <c r="AM37" s="245"/>
      <c r="AN37" s="245"/>
      <c r="AO37" s="109">
        <f t="shared" si="6"/>
        <v>0</v>
      </c>
    </row>
    <row r="38" spans="1:41" ht="30" customHeight="1">
      <c r="A38" s="57"/>
      <c r="B38" s="299" t="str">
        <f t="shared" si="4"/>
        <v/>
      </c>
      <c r="C38" s="300"/>
      <c r="D38" s="57" t="str">
        <f>IF('1事務受託様式第５号'!$F39="","",'1事務受託様式第５号'!$F39)</f>
        <v/>
      </c>
      <c r="E38" s="301" t="str">
        <f t="shared" si="5"/>
        <v/>
      </c>
      <c r="F38" s="302"/>
      <c r="G38" s="302"/>
      <c r="H38" s="302"/>
      <c r="I38" s="302"/>
      <c r="J38" s="303"/>
      <c r="K38" s="304" t="str">
        <f>IF('1事務受託様式第５号'!$E39=0,"",'1事務受託様式第５号'!$E39)</f>
        <v/>
      </c>
      <c r="L38" s="304"/>
      <c r="M38" s="304"/>
      <c r="N38" s="304"/>
      <c r="O38" s="304"/>
      <c r="P38" s="304"/>
      <c r="Q38" s="305" t="str">
        <f>IF('1事務受託様式第５号'!$G39=0,"",'1事務受託様式第５号'!$G39)</f>
        <v/>
      </c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6" t="str">
        <f>IF('1事務受託様式第５号'!$AO39=0,"",'1事務受託様式第５号'!$AO39)</f>
        <v/>
      </c>
      <c r="AI38" s="306"/>
      <c r="AJ38" s="306"/>
      <c r="AK38" s="306"/>
      <c r="AL38" s="245" t="str">
        <f>IF('1事務受託様式第５号'!$AP39="","","○")</f>
        <v/>
      </c>
      <c r="AM38" s="245"/>
      <c r="AN38" s="245"/>
      <c r="AO38" s="109">
        <f t="shared" si="6"/>
        <v>0</v>
      </c>
    </row>
    <row r="39" spans="1:41" ht="30" customHeight="1">
      <c r="A39" s="57"/>
      <c r="B39" s="299" t="str">
        <f t="shared" si="4"/>
        <v/>
      </c>
      <c r="C39" s="300"/>
      <c r="D39" s="57" t="str">
        <f>IF('1事務受託様式第５号'!$F40="","",'1事務受託様式第５号'!$F40)</f>
        <v/>
      </c>
      <c r="E39" s="301" t="str">
        <f t="shared" si="5"/>
        <v/>
      </c>
      <c r="F39" s="302"/>
      <c r="G39" s="302"/>
      <c r="H39" s="302"/>
      <c r="I39" s="302"/>
      <c r="J39" s="303"/>
      <c r="K39" s="304" t="str">
        <f>IF('1事務受託様式第５号'!$E40=0,"",'1事務受託様式第５号'!$E40)</f>
        <v/>
      </c>
      <c r="L39" s="304"/>
      <c r="M39" s="304"/>
      <c r="N39" s="304"/>
      <c r="O39" s="304"/>
      <c r="P39" s="304"/>
      <c r="Q39" s="305" t="str">
        <f>IF('1事務受託様式第５号'!$G40=0,"",'1事務受託様式第５号'!$G40)</f>
        <v/>
      </c>
      <c r="R39" s="305"/>
      <c r="S39" s="305"/>
      <c r="T39" s="305"/>
      <c r="U39" s="305"/>
      <c r="V39" s="305"/>
      <c r="W39" s="305"/>
      <c r="X39" s="305"/>
      <c r="Y39" s="305"/>
      <c r="Z39" s="305"/>
      <c r="AA39" s="305"/>
      <c r="AB39" s="305"/>
      <c r="AC39" s="305"/>
      <c r="AD39" s="305"/>
      <c r="AE39" s="305"/>
      <c r="AF39" s="305"/>
      <c r="AG39" s="305"/>
      <c r="AH39" s="306" t="str">
        <f>IF('1事務受託様式第５号'!$AO40=0,"",'1事務受託様式第５号'!$AO40)</f>
        <v/>
      </c>
      <c r="AI39" s="306"/>
      <c r="AJ39" s="306"/>
      <c r="AK39" s="306"/>
      <c r="AL39" s="245" t="str">
        <f>IF('1事務受託様式第５号'!$AP40="","","○")</f>
        <v/>
      </c>
      <c r="AM39" s="245"/>
      <c r="AN39" s="245"/>
      <c r="AO39" s="109">
        <f t="shared" si="6"/>
        <v>0</v>
      </c>
    </row>
    <row r="40" spans="1:41" ht="30" customHeight="1">
      <c r="A40" s="57"/>
      <c r="B40" s="299" t="str">
        <f t="shared" si="4"/>
        <v/>
      </c>
      <c r="C40" s="300"/>
      <c r="D40" s="57" t="str">
        <f>IF('1事務受託様式第５号'!$F41="","",'1事務受託様式第５号'!$F41)</f>
        <v/>
      </c>
      <c r="E40" s="301" t="str">
        <f t="shared" si="5"/>
        <v/>
      </c>
      <c r="F40" s="302"/>
      <c r="G40" s="302"/>
      <c r="H40" s="302"/>
      <c r="I40" s="302"/>
      <c r="J40" s="303"/>
      <c r="K40" s="304" t="str">
        <f>IF('1事務受託様式第５号'!$E41=0,"",'1事務受託様式第５号'!$E41)</f>
        <v/>
      </c>
      <c r="L40" s="304"/>
      <c r="M40" s="304"/>
      <c r="N40" s="304"/>
      <c r="O40" s="304"/>
      <c r="P40" s="304"/>
      <c r="Q40" s="305" t="str">
        <f>IF('1事務受託様式第５号'!$G41=0,"",'1事務受託様式第５号'!$G41)</f>
        <v/>
      </c>
      <c r="R40" s="305"/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  <c r="AG40" s="305"/>
      <c r="AH40" s="306" t="str">
        <f>IF('1事務受託様式第５号'!$AO41=0,"",'1事務受託様式第５号'!$AO41)</f>
        <v/>
      </c>
      <c r="AI40" s="306"/>
      <c r="AJ40" s="306"/>
      <c r="AK40" s="306"/>
      <c r="AL40" s="245" t="str">
        <f>IF('1事務受託様式第５号'!$AP41="","","○")</f>
        <v/>
      </c>
      <c r="AM40" s="245"/>
      <c r="AN40" s="245"/>
      <c r="AO40" s="109">
        <f t="shared" si="6"/>
        <v>0</v>
      </c>
    </row>
    <row r="41" spans="1:41" ht="30" customHeight="1">
      <c r="A41" s="57"/>
      <c r="B41" s="299" t="str">
        <f t="shared" si="4"/>
        <v/>
      </c>
      <c r="C41" s="300"/>
      <c r="D41" s="57" t="str">
        <f>IF('1事務受託様式第５号'!$F42="","",'1事務受託様式第５号'!$F42)</f>
        <v/>
      </c>
      <c r="E41" s="301" t="str">
        <f t="shared" si="5"/>
        <v/>
      </c>
      <c r="F41" s="302"/>
      <c r="G41" s="302"/>
      <c r="H41" s="302"/>
      <c r="I41" s="302"/>
      <c r="J41" s="303"/>
      <c r="K41" s="304" t="str">
        <f>IF('1事務受託様式第５号'!$E42=0,"",'1事務受託様式第５号'!$E42)</f>
        <v/>
      </c>
      <c r="L41" s="304"/>
      <c r="M41" s="304"/>
      <c r="N41" s="304"/>
      <c r="O41" s="304"/>
      <c r="P41" s="304"/>
      <c r="Q41" s="305" t="str">
        <f>IF('1事務受託様式第５号'!$G42=0,"",'1事務受託様式第５号'!$G42)</f>
        <v/>
      </c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6" t="str">
        <f>IF('1事務受託様式第５号'!$AO42=0,"",'1事務受託様式第５号'!$AO42)</f>
        <v/>
      </c>
      <c r="AI41" s="306"/>
      <c r="AJ41" s="306"/>
      <c r="AK41" s="306"/>
      <c r="AL41" s="245" t="str">
        <f>IF('1事務受託様式第５号'!$AP42="","","○")</f>
        <v/>
      </c>
      <c r="AM41" s="245"/>
      <c r="AN41" s="245"/>
      <c r="AO41" s="109">
        <f>IF(Q41="",0,1)</f>
        <v>0</v>
      </c>
    </row>
    <row r="42" spans="1:41" ht="30" customHeight="1">
      <c r="A42" s="324" t="s">
        <v>98</v>
      </c>
      <c r="B42" s="325"/>
      <c r="C42" s="325"/>
      <c r="D42" s="325"/>
      <c r="E42" s="325"/>
      <c r="F42" s="325"/>
      <c r="G42" s="325"/>
      <c r="H42" s="325"/>
      <c r="I42" s="325"/>
      <c r="J42" s="325"/>
      <c r="K42" s="325"/>
      <c r="L42" s="325"/>
      <c r="M42" s="325"/>
      <c r="N42" s="325"/>
      <c r="O42" s="325"/>
      <c r="P42" s="325"/>
      <c r="Q42" s="325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5"/>
      <c r="AC42" s="325"/>
      <c r="AD42" s="325"/>
      <c r="AE42" s="325"/>
      <c r="AF42" s="325"/>
      <c r="AG42" s="326"/>
      <c r="AH42" s="327">
        <f>SUM(AH25:AK41)</f>
        <v>0</v>
      </c>
      <c r="AI42" s="328"/>
      <c r="AJ42" s="328"/>
      <c r="AK42" s="329"/>
      <c r="AL42" s="246">
        <f>COUNTIF(AL25:AN41,"○")</f>
        <v>0</v>
      </c>
      <c r="AM42" s="247"/>
      <c r="AN42" s="248"/>
      <c r="AO42" s="109">
        <f>SUM(AO25:AO41)</f>
        <v>0</v>
      </c>
    </row>
    <row r="43" spans="1:41">
      <c r="E43" s="180" t="s">
        <v>114</v>
      </c>
    </row>
    <row r="44" spans="1:41">
      <c r="AL44" s="22"/>
      <c r="AM44" s="22"/>
      <c r="AN44" s="22"/>
    </row>
  </sheetData>
  <mergeCells count="161">
    <mergeCell ref="B41:C41"/>
    <mergeCell ref="E41:J41"/>
    <mergeCell ref="K41:P41"/>
    <mergeCell ref="Q41:AG41"/>
    <mergeCell ref="AH41:AK41"/>
    <mergeCell ref="AL41:AN41"/>
    <mergeCell ref="B39:C39"/>
    <mergeCell ref="E39:J39"/>
    <mergeCell ref="K39:P39"/>
    <mergeCell ref="Q39:AG39"/>
    <mergeCell ref="AH39:AK39"/>
    <mergeCell ref="AL39:AN39"/>
    <mergeCell ref="B40:C40"/>
    <mergeCell ref="E40:J40"/>
    <mergeCell ref="K40:P40"/>
    <mergeCell ref="Q40:AG40"/>
    <mergeCell ref="AH40:AK40"/>
    <mergeCell ref="AL40:AN40"/>
    <mergeCell ref="B37:C37"/>
    <mergeCell ref="E37:J37"/>
    <mergeCell ref="K37:P37"/>
    <mergeCell ref="Q37:AG37"/>
    <mergeCell ref="AH37:AK37"/>
    <mergeCell ref="AL37:AN37"/>
    <mergeCell ref="B38:C38"/>
    <mergeCell ref="E38:J38"/>
    <mergeCell ref="K38:P38"/>
    <mergeCell ref="Q38:AG38"/>
    <mergeCell ref="AH38:AK38"/>
    <mergeCell ref="AL38:AN38"/>
    <mergeCell ref="B35:C35"/>
    <mergeCell ref="E35:J35"/>
    <mergeCell ref="K35:P35"/>
    <mergeCell ref="Q35:AG35"/>
    <mergeCell ref="AH35:AK35"/>
    <mergeCell ref="AL35:AN35"/>
    <mergeCell ref="B36:C36"/>
    <mergeCell ref="E36:J36"/>
    <mergeCell ref="K36:P36"/>
    <mergeCell ref="Q36:AG36"/>
    <mergeCell ref="AH36:AK36"/>
    <mergeCell ref="AL36:AN36"/>
    <mergeCell ref="AE9:AK11"/>
    <mergeCell ref="A42:AG42"/>
    <mergeCell ref="AH42:AK42"/>
    <mergeCell ref="B34:C34"/>
    <mergeCell ref="E34:J34"/>
    <mergeCell ref="K34:P34"/>
    <mergeCell ref="Q34:AG34"/>
    <mergeCell ref="AH34:AK34"/>
    <mergeCell ref="B33:C33"/>
    <mergeCell ref="E33:J33"/>
    <mergeCell ref="K33:P33"/>
    <mergeCell ref="Q33:AG33"/>
    <mergeCell ref="AH33:AK33"/>
    <mergeCell ref="B32:C32"/>
    <mergeCell ref="E32:J32"/>
    <mergeCell ref="K32:P32"/>
    <mergeCell ref="Q32:AG32"/>
    <mergeCell ref="AH32:AK32"/>
    <mergeCell ref="B31:C31"/>
    <mergeCell ref="E31:J31"/>
    <mergeCell ref="K31:P31"/>
    <mergeCell ref="Q31:AG31"/>
    <mergeCell ref="AH31:AK31"/>
    <mergeCell ref="B30:C30"/>
    <mergeCell ref="E30:J30"/>
    <mergeCell ref="K30:P30"/>
    <mergeCell ref="Q30:AG30"/>
    <mergeCell ref="AH30:AK30"/>
    <mergeCell ref="B29:C29"/>
    <mergeCell ref="E29:J29"/>
    <mergeCell ref="K29:P29"/>
    <mergeCell ref="Q29:AG29"/>
    <mergeCell ref="AH29:AK29"/>
    <mergeCell ref="B28:C28"/>
    <mergeCell ref="E28:J28"/>
    <mergeCell ref="K28:P28"/>
    <mergeCell ref="Q28:AG28"/>
    <mergeCell ref="AH28:AK28"/>
    <mergeCell ref="B27:C27"/>
    <mergeCell ref="E27:J27"/>
    <mergeCell ref="K27:P27"/>
    <mergeCell ref="Q27:AG27"/>
    <mergeCell ref="AH27:AK27"/>
    <mergeCell ref="B26:C26"/>
    <mergeCell ref="E26:J26"/>
    <mergeCell ref="K26:P26"/>
    <mergeCell ref="Q26:AG26"/>
    <mergeCell ref="AH26:AK26"/>
    <mergeCell ref="A23:A24"/>
    <mergeCell ref="B23:C24"/>
    <mergeCell ref="D23:D24"/>
    <mergeCell ref="E23:J24"/>
    <mergeCell ref="K23:P24"/>
    <mergeCell ref="AH23:AK23"/>
    <mergeCell ref="AH24:AK24"/>
    <mergeCell ref="B25:C25"/>
    <mergeCell ref="E25:J25"/>
    <mergeCell ref="K25:P25"/>
    <mergeCell ref="Q25:AG25"/>
    <mergeCell ref="AH25:AK25"/>
    <mergeCell ref="Q23:AG24"/>
    <mergeCell ref="A2:AK2"/>
    <mergeCell ref="X3:AA3"/>
    <mergeCell ref="AB3:AK3"/>
    <mergeCell ref="X4:AA4"/>
    <mergeCell ref="AB4:AK4"/>
    <mergeCell ref="H4:J4"/>
    <mergeCell ref="B4:G4"/>
    <mergeCell ref="B14:C14"/>
    <mergeCell ref="E14:Z14"/>
    <mergeCell ref="B6:C6"/>
    <mergeCell ref="E6:Z6"/>
    <mergeCell ref="AC6:AK6"/>
    <mergeCell ref="B7:C7"/>
    <mergeCell ref="E7:Z7"/>
    <mergeCell ref="B8:C8"/>
    <mergeCell ref="E8:Z8"/>
    <mergeCell ref="B9:C9"/>
    <mergeCell ref="E9:Z9"/>
    <mergeCell ref="B13:C13"/>
    <mergeCell ref="B10:C10"/>
    <mergeCell ref="B11:C11"/>
    <mergeCell ref="AC14:AK14"/>
    <mergeCell ref="AC7:AD8"/>
    <mergeCell ref="AE7:AK8"/>
    <mergeCell ref="AL23:AN24"/>
    <mergeCell ref="AL25:AN25"/>
    <mergeCell ref="B15:C15"/>
    <mergeCell ref="B16:C16"/>
    <mergeCell ref="E10:Z11"/>
    <mergeCell ref="E15:Z16"/>
    <mergeCell ref="B17:C17"/>
    <mergeCell ref="E17:Z17"/>
    <mergeCell ref="AJ17:AK17"/>
    <mergeCell ref="B19:C19"/>
    <mergeCell ref="E19:O19"/>
    <mergeCell ref="P19:V19"/>
    <mergeCell ref="X19:AK19"/>
    <mergeCell ref="P22:V22"/>
    <mergeCell ref="X22:AG22"/>
    <mergeCell ref="B20:C20"/>
    <mergeCell ref="E20:O20"/>
    <mergeCell ref="P20:V20"/>
    <mergeCell ref="X20:AK20"/>
    <mergeCell ref="I22:L22"/>
    <mergeCell ref="M22:O22"/>
    <mergeCell ref="B12:C12"/>
    <mergeCell ref="E12:Z13"/>
    <mergeCell ref="AC9:AD11"/>
    <mergeCell ref="AL31:AN31"/>
    <mergeCell ref="AL32:AN32"/>
    <mergeCell ref="AL33:AN33"/>
    <mergeCell ref="AL34:AN34"/>
    <mergeCell ref="AL42:AN42"/>
    <mergeCell ref="AL26:AN26"/>
    <mergeCell ref="AL27:AN27"/>
    <mergeCell ref="AL28:AN28"/>
    <mergeCell ref="AL29:AN29"/>
    <mergeCell ref="AL30:AN30"/>
  </mergeCells>
  <phoneticPr fontId="2"/>
  <pageMargins left="0.27559055118110237" right="0.27559055118110237" top="0.31496062992125984" bottom="0.35433070866141736" header="0.19685039370078741" footer="0.19685039370078741"/>
  <pageSetup paperSize="9" scale="87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メインメニューへ">
                <anchor moveWithCells="1" sizeWithCells="1">
                  <from>
                    <xdr:col>38</xdr:col>
                    <xdr:colOff>161925</xdr:colOff>
                    <xdr:row>1</xdr:row>
                    <xdr:rowOff>66675</xdr:rowOff>
                  </from>
                  <to>
                    <xdr:col>42</xdr:col>
                    <xdr:colOff>428625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O37"/>
  <sheetViews>
    <sheetView showGridLines="0" view="pageBreakPreview" zoomScaleNormal="100" zoomScaleSheetLayoutView="100" zoomScalePageLayoutView="95" workbookViewId="0"/>
  </sheetViews>
  <sheetFormatPr defaultRowHeight="18.75"/>
  <cols>
    <col min="1" max="1" width="4.125" style="24" customWidth="1"/>
    <col min="2" max="2" width="1.875" style="24" customWidth="1"/>
    <col min="3" max="3" width="11.875" style="24" customWidth="1"/>
    <col min="4" max="4" width="4.125" style="24" customWidth="1"/>
    <col min="5" max="5" width="13.375" style="24" customWidth="1"/>
    <col min="6" max="14" width="2.125" style="24" customWidth="1"/>
    <col min="15" max="15" width="1.5" style="24" customWidth="1"/>
    <col min="16" max="16" width="4.5" style="24" customWidth="1"/>
    <col min="17" max="20" width="2.125" style="24" customWidth="1"/>
    <col min="21" max="21" width="2.25" style="24" customWidth="1"/>
    <col min="22" max="24" width="2.125" style="24" customWidth="1"/>
    <col min="25" max="25" width="2" style="24" customWidth="1"/>
    <col min="26" max="36" width="2.125" style="24" customWidth="1"/>
    <col min="37" max="37" width="2" style="24" customWidth="1"/>
    <col min="38" max="16384" width="9" style="24"/>
  </cols>
  <sheetData>
    <row r="1" spans="1:37" s="21" customFormat="1" ht="13.5">
      <c r="A1" s="20"/>
      <c r="B1" s="20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23" customFormat="1" ht="30" customHeight="1">
      <c r="A2" s="279" t="s">
        <v>53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</row>
    <row r="3" spans="1:37" ht="20.100000000000001" customHeight="1">
      <c r="T3" s="25"/>
      <c r="U3" s="25"/>
      <c r="X3" s="280" t="s">
        <v>24</v>
      </c>
      <c r="Y3" s="280"/>
      <c r="Z3" s="280"/>
      <c r="AA3" s="280"/>
      <c r="AB3" s="330" t="str">
        <f>IF('2事務受託様式４号'!AB3=0,"",'2事務受託様式４号'!AB3)</f>
        <v/>
      </c>
      <c r="AC3" s="330"/>
      <c r="AD3" s="330"/>
      <c r="AE3" s="330"/>
      <c r="AF3" s="330"/>
      <c r="AG3" s="330"/>
      <c r="AH3" s="330"/>
      <c r="AI3" s="330"/>
      <c r="AJ3" s="330"/>
      <c r="AK3" s="330"/>
    </row>
    <row r="4" spans="1:37" ht="20.100000000000001" customHeight="1">
      <c r="A4" s="63"/>
      <c r="B4" s="331" t="s">
        <v>54</v>
      </c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27"/>
      <c r="W4" s="27"/>
      <c r="X4" s="282" t="s">
        <v>25</v>
      </c>
      <c r="Y4" s="282"/>
      <c r="Z4" s="282"/>
      <c r="AA4" s="282"/>
      <c r="AB4" s="332" t="str">
        <f>IF('2事務受託様式４号'!AB4=0,"",'2事務受託様式４号'!AB4)</f>
        <v/>
      </c>
      <c r="AC4" s="332"/>
      <c r="AD4" s="332"/>
      <c r="AE4" s="332"/>
      <c r="AF4" s="332"/>
      <c r="AG4" s="332"/>
      <c r="AH4" s="332"/>
      <c r="AI4" s="332"/>
      <c r="AJ4" s="332"/>
      <c r="AK4" s="332"/>
    </row>
    <row r="5" spans="1:37" ht="24.95" customHeight="1"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  <c r="Q5" s="29"/>
      <c r="R5" s="30"/>
      <c r="T5" s="27"/>
      <c r="U5" s="27"/>
      <c r="V5" s="27"/>
      <c r="W5" s="27"/>
      <c r="X5" s="27"/>
      <c r="Y5" s="27"/>
      <c r="Z5" s="27"/>
      <c r="AA5" s="31"/>
      <c r="AB5" s="31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18.95" customHeight="1">
      <c r="B6" s="267" t="s">
        <v>26</v>
      </c>
      <c r="C6" s="267"/>
      <c r="D6" s="33"/>
      <c r="E6" s="343" t="str">
        <f>IF('2事務受託様式４号'!E6=0,"",'2事務受託様式４号'!E6)</f>
        <v/>
      </c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90"/>
      <c r="Z6" s="90"/>
      <c r="AA6" s="99"/>
      <c r="AB6" s="99"/>
      <c r="AC6" s="333"/>
      <c r="AD6" s="334"/>
      <c r="AE6" s="293" t="s">
        <v>93</v>
      </c>
      <c r="AF6" s="294"/>
      <c r="AG6" s="294"/>
      <c r="AH6" s="294"/>
      <c r="AI6" s="294"/>
      <c r="AJ6" s="295"/>
      <c r="AK6" s="99"/>
    </row>
    <row r="7" spans="1:37" ht="18.95" customHeight="1">
      <c r="B7" s="259" t="s">
        <v>120</v>
      </c>
      <c r="C7" s="259"/>
      <c r="D7" s="192"/>
      <c r="E7" s="342" t="str">
        <f>IF('2事務受託様式４号'!E7=0,"",'2事務受託様式４号'!E7)</f>
        <v/>
      </c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90"/>
      <c r="Z7" s="90"/>
      <c r="AA7" s="99"/>
      <c r="AB7" s="99"/>
      <c r="AC7" s="335"/>
      <c r="AD7" s="336"/>
      <c r="AE7" s="339"/>
      <c r="AF7" s="340"/>
      <c r="AG7" s="340"/>
      <c r="AH7" s="340"/>
      <c r="AI7" s="340"/>
      <c r="AJ7" s="341"/>
      <c r="AK7" s="99"/>
    </row>
    <row r="8" spans="1:37" ht="18.95" customHeight="1">
      <c r="B8" s="259" t="s">
        <v>27</v>
      </c>
      <c r="C8" s="259"/>
      <c r="D8" s="64"/>
      <c r="E8" s="342" t="str">
        <f>IF('2事務受託様式４号'!E8=0,"",'2事務受託様式４号'!E8)</f>
        <v/>
      </c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90"/>
      <c r="Z8" s="90"/>
      <c r="AA8" s="46"/>
      <c r="AB8" s="46"/>
      <c r="AC8" s="337"/>
      <c r="AD8" s="338"/>
      <c r="AE8" s="296"/>
      <c r="AF8" s="297"/>
      <c r="AG8" s="297"/>
      <c r="AH8" s="297"/>
      <c r="AI8" s="297"/>
      <c r="AJ8" s="298"/>
      <c r="AK8" s="46"/>
    </row>
    <row r="9" spans="1:37" ht="24.95" customHeight="1">
      <c r="B9" s="288" t="s">
        <v>28</v>
      </c>
      <c r="C9" s="288"/>
      <c r="D9" s="38"/>
      <c r="E9" s="342" t="str">
        <f>IF('2事務受託様式４号'!E9=0,"",'2事務受託様式４号'!E9)</f>
        <v/>
      </c>
      <c r="F9" s="342"/>
      <c r="G9" s="342"/>
      <c r="H9" s="342"/>
      <c r="I9" s="342"/>
      <c r="J9" s="342"/>
      <c r="K9" s="342"/>
      <c r="L9" s="342"/>
      <c r="M9" s="342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90"/>
      <c r="Z9" s="90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37" ht="12.6" customHeight="1">
      <c r="B10" s="272" t="s">
        <v>100</v>
      </c>
      <c r="C10" s="272"/>
      <c r="D10" s="115"/>
      <c r="E10" s="350" t="str">
        <f>IF('2事務受託様式４号'!E12=0,"",'2事務受託様式４号'!E12)</f>
        <v/>
      </c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350"/>
      <c r="Z10" s="350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</row>
    <row r="11" spans="1:37" ht="12.6" customHeight="1">
      <c r="B11" s="267" t="s">
        <v>29</v>
      </c>
      <c r="C11" s="267"/>
      <c r="D11" s="111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3"/>
      <c r="X11" s="343"/>
      <c r="Y11" s="343"/>
      <c r="Z11" s="343"/>
      <c r="AA11" s="99"/>
      <c r="AB11" s="99"/>
      <c r="AC11" s="344" t="s">
        <v>30</v>
      </c>
      <c r="AD11" s="345"/>
      <c r="AE11" s="345"/>
      <c r="AF11" s="345"/>
      <c r="AG11" s="345"/>
      <c r="AH11" s="345"/>
      <c r="AI11" s="345"/>
      <c r="AJ11" s="345"/>
      <c r="AK11" s="346"/>
    </row>
    <row r="12" spans="1:37" ht="20.100000000000001" customHeight="1">
      <c r="B12" s="259" t="s">
        <v>31</v>
      </c>
      <c r="C12" s="259"/>
      <c r="D12" s="64"/>
      <c r="E12" s="342" t="str">
        <f>IF('2事務受託様式４号'!E14=0,"",'2事務受託様式４号'!E14)</f>
        <v/>
      </c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90"/>
      <c r="Z12" s="90"/>
      <c r="AA12" s="99"/>
      <c r="AB12" s="99"/>
      <c r="AC12" s="100"/>
      <c r="AD12" s="101"/>
      <c r="AE12" s="102"/>
      <c r="AF12" s="102"/>
      <c r="AG12" s="103"/>
      <c r="AH12" s="103"/>
      <c r="AI12" s="103"/>
      <c r="AJ12" s="101"/>
      <c r="AK12" s="104"/>
    </row>
    <row r="13" spans="1:37" ht="20.100000000000001" customHeight="1">
      <c r="B13" s="259" t="s">
        <v>32</v>
      </c>
      <c r="C13" s="259"/>
      <c r="D13" s="64"/>
      <c r="E13" s="342" t="str">
        <f>IF('2事務受託様式４号'!E17=0,"",'2事務受託様式４号'!E17)</f>
        <v/>
      </c>
      <c r="F13" s="342"/>
      <c r="G13" s="342"/>
      <c r="H13" s="342"/>
      <c r="I13" s="342"/>
      <c r="J13" s="342"/>
      <c r="K13" s="342"/>
      <c r="L13" s="342"/>
      <c r="M13" s="342"/>
      <c r="N13" s="342"/>
      <c r="O13" s="342"/>
      <c r="P13" s="342"/>
      <c r="Q13" s="342"/>
      <c r="R13" s="342"/>
      <c r="S13" s="342"/>
      <c r="T13" s="342"/>
      <c r="U13" s="342"/>
      <c r="V13" s="342"/>
      <c r="W13" s="342"/>
      <c r="X13" s="342"/>
      <c r="Y13" s="90"/>
      <c r="Z13" s="90"/>
      <c r="AA13" s="99"/>
      <c r="AB13" s="99"/>
      <c r="AC13" s="92"/>
      <c r="AD13" s="93"/>
      <c r="AE13" s="105"/>
      <c r="AF13" s="105"/>
      <c r="AG13" s="106"/>
      <c r="AH13" s="106"/>
      <c r="AI13" s="106"/>
      <c r="AJ13" s="347"/>
      <c r="AK13" s="348"/>
    </row>
    <row r="14" spans="1:37" ht="21" customHeight="1">
      <c r="C14" s="45"/>
      <c r="D14" s="45"/>
      <c r="E14" s="67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9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</row>
    <row r="15" spans="1:37" ht="18" customHeight="1">
      <c r="B15" s="262" t="s">
        <v>33</v>
      </c>
      <c r="C15" s="263"/>
      <c r="D15" s="45"/>
      <c r="E15" s="366" t="str">
        <f>IF('2事務受託様式４号'!E19=0,"",'2事務受託様式４号'!E19)</f>
        <v/>
      </c>
      <c r="F15" s="366"/>
      <c r="G15" s="366"/>
      <c r="H15" s="366"/>
      <c r="I15" s="366"/>
      <c r="J15" s="366"/>
      <c r="K15" s="366"/>
      <c r="L15" s="366"/>
      <c r="M15" s="366"/>
      <c r="N15" s="366"/>
      <c r="O15" s="366"/>
      <c r="P15" s="367" t="s">
        <v>33</v>
      </c>
      <c r="Q15" s="367"/>
      <c r="R15" s="367"/>
      <c r="S15" s="367"/>
      <c r="T15" s="367"/>
      <c r="U15" s="367"/>
      <c r="V15" s="367"/>
      <c r="W15" s="73"/>
      <c r="X15" s="366" t="str">
        <f>IF('2事務受託様式４号'!X19=0,"",'2事務受託様式４号'!X19)</f>
        <v/>
      </c>
      <c r="Y15" s="366"/>
      <c r="Z15" s="366"/>
      <c r="AA15" s="366"/>
      <c r="AB15" s="366"/>
      <c r="AC15" s="366"/>
      <c r="AD15" s="368"/>
      <c r="AE15" s="368"/>
      <c r="AF15" s="368"/>
      <c r="AG15" s="368"/>
      <c r="AH15" s="368"/>
      <c r="AI15" s="368"/>
      <c r="AJ15" s="368"/>
      <c r="AK15" s="368"/>
    </row>
    <row r="16" spans="1:37" ht="18" customHeight="1">
      <c r="B16" s="369" t="s">
        <v>34</v>
      </c>
      <c r="C16" s="370"/>
      <c r="D16" s="71"/>
      <c r="E16" s="371" t="str">
        <f>IF('2事務受託様式４号'!E20=0,"",'2事務受託様式４号'!E20)</f>
        <v/>
      </c>
      <c r="F16" s="371"/>
      <c r="G16" s="371"/>
      <c r="H16" s="371"/>
      <c r="I16" s="371"/>
      <c r="J16" s="371"/>
      <c r="K16" s="371"/>
      <c r="L16" s="371"/>
      <c r="M16" s="371"/>
      <c r="N16" s="371"/>
      <c r="O16" s="371"/>
      <c r="P16" s="372" t="s">
        <v>35</v>
      </c>
      <c r="Q16" s="372"/>
      <c r="R16" s="372"/>
      <c r="S16" s="372"/>
      <c r="T16" s="372"/>
      <c r="U16" s="372"/>
      <c r="V16" s="372"/>
      <c r="W16" s="74"/>
      <c r="X16" s="371" t="str">
        <f>IF('2事務受託様式４号'!X20=0,"",'2事務受託様式４号'!X20)</f>
        <v/>
      </c>
      <c r="Y16" s="371"/>
      <c r="Z16" s="371"/>
      <c r="AA16" s="371"/>
      <c r="AB16" s="371"/>
      <c r="AC16" s="371"/>
      <c r="AD16" s="373"/>
      <c r="AE16" s="373"/>
      <c r="AF16" s="373"/>
      <c r="AG16" s="373"/>
      <c r="AH16" s="373"/>
      <c r="AI16" s="373"/>
      <c r="AJ16" s="373"/>
      <c r="AK16" s="373"/>
    </row>
    <row r="17" spans="1:41" ht="21" customHeight="1">
      <c r="J17" s="40"/>
      <c r="K17" s="51"/>
      <c r="L17" s="51"/>
      <c r="M17" s="51"/>
      <c r="N17" s="51"/>
      <c r="O17" s="51"/>
      <c r="P17" s="51"/>
      <c r="Q17" s="52"/>
      <c r="R17" s="52"/>
      <c r="S17" s="52"/>
      <c r="T17" s="52"/>
      <c r="U17" s="52"/>
      <c r="V17" s="41"/>
      <c r="W17" s="41"/>
      <c r="X17" s="41"/>
      <c r="Y17" s="53"/>
      <c r="Z17" s="53"/>
      <c r="AA17" s="53"/>
      <c r="AB17" s="53"/>
      <c r="AC17" s="53"/>
      <c r="AD17" s="53"/>
      <c r="AE17" s="53"/>
      <c r="AF17" s="53"/>
      <c r="AG17" s="40"/>
      <c r="AH17" s="40"/>
      <c r="AI17" s="40"/>
      <c r="AJ17" s="40"/>
      <c r="AK17" s="41"/>
    </row>
    <row r="18" spans="1:41" s="21" customFormat="1" ht="25.5" customHeight="1">
      <c r="B18" s="21" t="s">
        <v>36</v>
      </c>
      <c r="I18" s="270" t="s">
        <v>37</v>
      </c>
      <c r="J18" s="270"/>
      <c r="K18" s="270"/>
      <c r="L18" s="270"/>
      <c r="M18" s="390" t="str">
        <f>IF('2事務受託様式４号'!P22=0,"",'2事務受託様式４号'!P22)</f>
        <v/>
      </c>
      <c r="N18" s="390"/>
      <c r="O18" s="390"/>
      <c r="P18" s="390"/>
      <c r="Q18" s="390"/>
      <c r="R18" s="390"/>
      <c r="S18" s="390"/>
      <c r="T18" s="390"/>
      <c r="U18" s="390"/>
      <c r="V18" s="390"/>
      <c r="W18" s="54" t="s">
        <v>55</v>
      </c>
      <c r="X18" s="65"/>
      <c r="Y18" s="390" t="str">
        <f>IF('2事務受託様式４号'!X22=0,"",'2事務受託様式４号'!X22)</f>
        <v/>
      </c>
      <c r="Z18" s="390"/>
      <c r="AA18" s="390"/>
      <c r="AB18" s="390"/>
      <c r="AC18" s="390"/>
      <c r="AD18" s="390"/>
      <c r="AE18" s="390"/>
      <c r="AF18" s="390"/>
      <c r="AG18" s="390"/>
      <c r="AH18" s="390"/>
      <c r="AM18" s="349"/>
      <c r="AN18" s="349"/>
      <c r="AO18" s="349"/>
    </row>
    <row r="19" spans="1:41" s="55" customFormat="1" ht="15" customHeight="1">
      <c r="A19" s="351" t="s">
        <v>56</v>
      </c>
      <c r="B19" s="352" t="s">
        <v>40</v>
      </c>
      <c r="C19" s="352"/>
      <c r="D19" s="351" t="s">
        <v>57</v>
      </c>
      <c r="E19" s="353" t="s">
        <v>42</v>
      </c>
      <c r="F19" s="354"/>
      <c r="G19" s="354"/>
      <c r="H19" s="354"/>
      <c r="I19" s="354"/>
      <c r="J19" s="354"/>
      <c r="K19" s="354"/>
      <c r="L19" s="354"/>
      <c r="M19" s="354"/>
      <c r="N19" s="354"/>
      <c r="O19" s="354"/>
      <c r="P19" s="354"/>
      <c r="Q19" s="354"/>
      <c r="R19" s="354"/>
      <c r="S19" s="354"/>
      <c r="T19" s="354"/>
      <c r="U19" s="354"/>
      <c r="V19" s="354"/>
      <c r="W19" s="354"/>
      <c r="X19" s="354"/>
      <c r="Y19" s="355"/>
      <c r="Z19" s="359" t="s">
        <v>58</v>
      </c>
      <c r="AA19" s="360"/>
      <c r="AB19" s="360"/>
      <c r="AC19" s="360"/>
      <c r="AD19" s="360"/>
      <c r="AE19" s="361"/>
      <c r="AF19" s="365" t="s">
        <v>59</v>
      </c>
      <c r="AG19" s="365"/>
      <c r="AH19" s="365"/>
      <c r="AI19" s="365"/>
      <c r="AJ19" s="365"/>
      <c r="AK19" s="365"/>
    </row>
    <row r="20" spans="1:41" s="56" customFormat="1" ht="15" customHeight="1">
      <c r="A20" s="351"/>
      <c r="B20" s="352"/>
      <c r="C20" s="352"/>
      <c r="D20" s="351"/>
      <c r="E20" s="356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7"/>
      <c r="T20" s="357"/>
      <c r="U20" s="357"/>
      <c r="V20" s="357"/>
      <c r="W20" s="357"/>
      <c r="X20" s="357"/>
      <c r="Y20" s="358"/>
      <c r="Z20" s="362"/>
      <c r="AA20" s="363"/>
      <c r="AB20" s="363"/>
      <c r="AC20" s="363"/>
      <c r="AD20" s="363"/>
      <c r="AE20" s="364"/>
      <c r="AF20" s="365"/>
      <c r="AG20" s="365"/>
      <c r="AH20" s="365"/>
      <c r="AI20" s="365"/>
      <c r="AJ20" s="365"/>
      <c r="AK20" s="365"/>
    </row>
    <row r="21" spans="1:41" ht="30" customHeight="1">
      <c r="A21" s="66" t="s">
        <v>60</v>
      </c>
      <c r="B21" s="374" t="str">
        <f>IF('2事務受託様式４号'!E9=0,"",'2事務受託様式４号'!E9)</f>
        <v/>
      </c>
      <c r="C21" s="375"/>
      <c r="D21" s="72"/>
      <c r="E21" s="376" t="str">
        <f>IF('2事務受託様式４号'!E6=0,"",'2事務受託様式４号'!E6)</f>
        <v/>
      </c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8"/>
      <c r="Z21" s="379">
        <f>'2事務受託様式４号'!AO42</f>
        <v>0</v>
      </c>
      <c r="AA21" s="380"/>
      <c r="AB21" s="380"/>
      <c r="AC21" s="380"/>
      <c r="AD21" s="380"/>
      <c r="AE21" s="381"/>
      <c r="AF21" s="379">
        <f>'2事務受託様式４号'!AH42</f>
        <v>0</v>
      </c>
      <c r="AG21" s="380"/>
      <c r="AH21" s="380"/>
      <c r="AI21" s="380"/>
      <c r="AJ21" s="380"/>
      <c r="AK21" s="381"/>
    </row>
    <row r="22" spans="1:41" ht="30" customHeight="1">
      <c r="A22" s="66" t="s">
        <v>61</v>
      </c>
      <c r="B22" s="382"/>
      <c r="C22" s="383"/>
      <c r="D22" s="66"/>
      <c r="E22" s="384"/>
      <c r="F22" s="385"/>
      <c r="G22" s="385"/>
      <c r="H22" s="385"/>
      <c r="I22" s="385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6"/>
      <c r="Z22" s="387"/>
      <c r="AA22" s="388"/>
      <c r="AB22" s="388"/>
      <c r="AC22" s="388"/>
      <c r="AD22" s="388"/>
      <c r="AE22" s="389"/>
      <c r="AF22" s="387"/>
      <c r="AG22" s="388"/>
      <c r="AH22" s="388"/>
      <c r="AI22" s="388"/>
      <c r="AJ22" s="388"/>
      <c r="AK22" s="389"/>
    </row>
    <row r="23" spans="1:41" ht="30" customHeight="1">
      <c r="A23" s="66" t="s">
        <v>62</v>
      </c>
      <c r="B23" s="382"/>
      <c r="C23" s="383"/>
      <c r="D23" s="66"/>
      <c r="E23" s="384"/>
      <c r="F23" s="385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6"/>
      <c r="Z23" s="387"/>
      <c r="AA23" s="388"/>
      <c r="AB23" s="388"/>
      <c r="AC23" s="388"/>
      <c r="AD23" s="388"/>
      <c r="AE23" s="389"/>
      <c r="AF23" s="387"/>
      <c r="AG23" s="388"/>
      <c r="AH23" s="388"/>
      <c r="AI23" s="388"/>
      <c r="AJ23" s="388"/>
      <c r="AK23" s="389"/>
    </row>
    <row r="24" spans="1:41" ht="30" customHeight="1">
      <c r="A24" s="66" t="s">
        <v>63</v>
      </c>
      <c r="B24" s="382"/>
      <c r="C24" s="383"/>
      <c r="D24" s="66"/>
      <c r="E24" s="384"/>
      <c r="F24" s="385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6"/>
      <c r="Z24" s="387"/>
      <c r="AA24" s="388"/>
      <c r="AB24" s="388"/>
      <c r="AC24" s="388"/>
      <c r="AD24" s="388"/>
      <c r="AE24" s="389"/>
      <c r="AF24" s="387"/>
      <c r="AG24" s="388"/>
      <c r="AH24" s="388"/>
      <c r="AI24" s="388"/>
      <c r="AJ24" s="388"/>
      <c r="AK24" s="389"/>
    </row>
    <row r="25" spans="1:41" ht="30" customHeight="1">
      <c r="A25" s="66" t="s">
        <v>64</v>
      </c>
      <c r="B25" s="382"/>
      <c r="C25" s="383"/>
      <c r="D25" s="66"/>
      <c r="E25" s="384"/>
      <c r="F25" s="385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6"/>
      <c r="Z25" s="387"/>
      <c r="AA25" s="388"/>
      <c r="AB25" s="388"/>
      <c r="AC25" s="388"/>
      <c r="AD25" s="388"/>
      <c r="AE25" s="389"/>
      <c r="AF25" s="387"/>
      <c r="AG25" s="388"/>
      <c r="AH25" s="388"/>
      <c r="AI25" s="388"/>
      <c r="AJ25" s="388"/>
      <c r="AK25" s="389"/>
    </row>
    <row r="26" spans="1:41" ht="30" customHeight="1">
      <c r="A26" s="66" t="s">
        <v>65</v>
      </c>
      <c r="B26" s="382"/>
      <c r="C26" s="383"/>
      <c r="D26" s="66"/>
      <c r="E26" s="384"/>
      <c r="F26" s="385"/>
      <c r="G26" s="385"/>
      <c r="H26" s="385"/>
      <c r="I26" s="385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  <c r="U26" s="385"/>
      <c r="V26" s="385"/>
      <c r="W26" s="385"/>
      <c r="X26" s="385"/>
      <c r="Y26" s="386"/>
      <c r="Z26" s="387"/>
      <c r="AA26" s="388"/>
      <c r="AB26" s="388"/>
      <c r="AC26" s="388"/>
      <c r="AD26" s="388"/>
      <c r="AE26" s="389"/>
      <c r="AF26" s="387"/>
      <c r="AG26" s="388"/>
      <c r="AH26" s="388"/>
      <c r="AI26" s="388"/>
      <c r="AJ26" s="388"/>
      <c r="AK26" s="389"/>
    </row>
    <row r="27" spans="1:41" ht="30" customHeight="1">
      <c r="A27" s="66" t="s">
        <v>66</v>
      </c>
      <c r="B27" s="382"/>
      <c r="C27" s="383"/>
      <c r="D27" s="66"/>
      <c r="E27" s="384"/>
      <c r="F27" s="385"/>
      <c r="G27" s="385"/>
      <c r="H27" s="385"/>
      <c r="I27" s="385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  <c r="U27" s="385"/>
      <c r="V27" s="385"/>
      <c r="W27" s="385"/>
      <c r="X27" s="385"/>
      <c r="Y27" s="386"/>
      <c r="Z27" s="387"/>
      <c r="AA27" s="388"/>
      <c r="AB27" s="388"/>
      <c r="AC27" s="388"/>
      <c r="AD27" s="388"/>
      <c r="AE27" s="389"/>
      <c r="AF27" s="387"/>
      <c r="AG27" s="388"/>
      <c r="AH27" s="388"/>
      <c r="AI27" s="388"/>
      <c r="AJ27" s="388"/>
      <c r="AK27" s="389"/>
    </row>
    <row r="28" spans="1:41" ht="30" customHeight="1">
      <c r="A28" s="66" t="s">
        <v>67</v>
      </c>
      <c r="B28" s="382"/>
      <c r="C28" s="383"/>
      <c r="D28" s="66"/>
      <c r="E28" s="384"/>
      <c r="F28" s="385"/>
      <c r="G28" s="385"/>
      <c r="H28" s="385"/>
      <c r="I28" s="385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  <c r="U28" s="385"/>
      <c r="V28" s="385"/>
      <c r="W28" s="385"/>
      <c r="X28" s="385"/>
      <c r="Y28" s="386"/>
      <c r="Z28" s="387"/>
      <c r="AA28" s="388"/>
      <c r="AB28" s="388"/>
      <c r="AC28" s="388"/>
      <c r="AD28" s="388"/>
      <c r="AE28" s="389"/>
      <c r="AF28" s="387"/>
      <c r="AG28" s="388"/>
      <c r="AH28" s="388"/>
      <c r="AI28" s="388"/>
      <c r="AJ28" s="388"/>
      <c r="AK28" s="389"/>
    </row>
    <row r="29" spans="1:41" ht="30" customHeight="1">
      <c r="A29" s="66" t="s">
        <v>68</v>
      </c>
      <c r="B29" s="382"/>
      <c r="C29" s="383"/>
      <c r="D29" s="66"/>
      <c r="E29" s="384"/>
      <c r="F29" s="385"/>
      <c r="G29" s="385"/>
      <c r="H29" s="385"/>
      <c r="I29" s="385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  <c r="U29" s="385"/>
      <c r="V29" s="385"/>
      <c r="W29" s="385"/>
      <c r="X29" s="385"/>
      <c r="Y29" s="386"/>
      <c r="Z29" s="387"/>
      <c r="AA29" s="388"/>
      <c r="AB29" s="388"/>
      <c r="AC29" s="388"/>
      <c r="AD29" s="388"/>
      <c r="AE29" s="389"/>
      <c r="AF29" s="387"/>
      <c r="AG29" s="388"/>
      <c r="AH29" s="388"/>
      <c r="AI29" s="388"/>
      <c r="AJ29" s="388"/>
      <c r="AK29" s="389"/>
    </row>
    <row r="30" spans="1:41" ht="30" customHeight="1">
      <c r="A30" s="66" t="s">
        <v>69</v>
      </c>
      <c r="B30" s="382"/>
      <c r="C30" s="383"/>
      <c r="D30" s="66"/>
      <c r="E30" s="384"/>
      <c r="F30" s="385"/>
      <c r="G30" s="385"/>
      <c r="H30" s="385"/>
      <c r="I30" s="385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  <c r="U30" s="385"/>
      <c r="V30" s="385"/>
      <c r="W30" s="385"/>
      <c r="X30" s="385"/>
      <c r="Y30" s="386"/>
      <c r="Z30" s="387"/>
      <c r="AA30" s="388"/>
      <c r="AB30" s="388"/>
      <c r="AC30" s="388"/>
      <c r="AD30" s="388"/>
      <c r="AE30" s="389"/>
      <c r="AF30" s="387"/>
      <c r="AG30" s="388"/>
      <c r="AH30" s="388"/>
      <c r="AI30" s="388"/>
      <c r="AJ30" s="388"/>
      <c r="AK30" s="389"/>
    </row>
    <row r="31" spans="1:41" ht="30" customHeight="1">
      <c r="A31" s="66" t="s">
        <v>70</v>
      </c>
      <c r="B31" s="382"/>
      <c r="C31" s="383"/>
      <c r="D31" s="66"/>
      <c r="E31" s="384"/>
      <c r="F31" s="385"/>
      <c r="G31" s="385"/>
      <c r="H31" s="385"/>
      <c r="I31" s="385"/>
      <c r="J31" s="385"/>
      <c r="K31" s="385"/>
      <c r="L31" s="385"/>
      <c r="M31" s="385"/>
      <c r="N31" s="385"/>
      <c r="O31" s="385"/>
      <c r="P31" s="385"/>
      <c r="Q31" s="385"/>
      <c r="R31" s="385"/>
      <c r="S31" s="385"/>
      <c r="T31" s="385"/>
      <c r="U31" s="385"/>
      <c r="V31" s="385"/>
      <c r="W31" s="385"/>
      <c r="X31" s="385"/>
      <c r="Y31" s="386"/>
      <c r="Z31" s="387"/>
      <c r="AA31" s="388"/>
      <c r="AB31" s="388"/>
      <c r="AC31" s="388"/>
      <c r="AD31" s="388"/>
      <c r="AE31" s="389"/>
      <c r="AF31" s="387"/>
      <c r="AG31" s="388"/>
      <c r="AH31" s="388"/>
      <c r="AI31" s="388"/>
      <c r="AJ31" s="388"/>
      <c r="AK31" s="389"/>
    </row>
    <row r="32" spans="1:41" ht="30" customHeight="1">
      <c r="A32" s="66" t="s">
        <v>71</v>
      </c>
      <c r="B32" s="382"/>
      <c r="C32" s="383"/>
      <c r="D32" s="66"/>
      <c r="E32" s="384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6"/>
      <c r="Z32" s="387"/>
      <c r="AA32" s="388"/>
      <c r="AB32" s="388"/>
      <c r="AC32" s="388"/>
      <c r="AD32" s="388"/>
      <c r="AE32" s="389"/>
      <c r="AF32" s="387"/>
      <c r="AG32" s="388"/>
      <c r="AH32" s="388"/>
      <c r="AI32" s="388"/>
      <c r="AJ32" s="388"/>
      <c r="AK32" s="389"/>
    </row>
    <row r="33" spans="1:37" ht="30" customHeight="1">
      <c r="A33" s="66" t="s">
        <v>72</v>
      </c>
      <c r="B33" s="382"/>
      <c r="C33" s="383"/>
      <c r="D33" s="66"/>
      <c r="E33" s="384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6"/>
      <c r="Z33" s="387"/>
      <c r="AA33" s="388"/>
      <c r="AB33" s="388"/>
      <c r="AC33" s="388"/>
      <c r="AD33" s="388"/>
      <c r="AE33" s="389"/>
      <c r="AF33" s="387"/>
      <c r="AG33" s="388"/>
      <c r="AH33" s="388"/>
      <c r="AI33" s="388"/>
      <c r="AJ33" s="388"/>
      <c r="AK33" s="389"/>
    </row>
    <row r="34" spans="1:37" ht="30" customHeight="1">
      <c r="A34" s="66" t="s">
        <v>73</v>
      </c>
      <c r="B34" s="382"/>
      <c r="C34" s="383"/>
      <c r="D34" s="66"/>
      <c r="E34" s="384"/>
      <c r="F34" s="385"/>
      <c r="G34" s="385"/>
      <c r="H34" s="385"/>
      <c r="I34" s="385"/>
      <c r="J34" s="385"/>
      <c r="K34" s="385"/>
      <c r="L34" s="385"/>
      <c r="M34" s="385"/>
      <c r="N34" s="385"/>
      <c r="O34" s="385"/>
      <c r="P34" s="385"/>
      <c r="Q34" s="385"/>
      <c r="R34" s="385"/>
      <c r="S34" s="385"/>
      <c r="T34" s="385"/>
      <c r="U34" s="385"/>
      <c r="V34" s="385"/>
      <c r="W34" s="385"/>
      <c r="X34" s="385"/>
      <c r="Y34" s="386"/>
      <c r="Z34" s="387"/>
      <c r="AA34" s="388"/>
      <c r="AB34" s="388"/>
      <c r="AC34" s="388"/>
      <c r="AD34" s="388"/>
      <c r="AE34" s="389"/>
      <c r="AF34" s="387"/>
      <c r="AG34" s="388"/>
      <c r="AH34" s="388"/>
      <c r="AI34" s="388"/>
      <c r="AJ34" s="388"/>
      <c r="AK34" s="389"/>
    </row>
    <row r="35" spans="1:37" ht="30" customHeight="1">
      <c r="A35" s="66" t="s">
        <v>74</v>
      </c>
      <c r="B35" s="382"/>
      <c r="C35" s="383"/>
      <c r="D35" s="66"/>
      <c r="E35" s="384"/>
      <c r="F35" s="385"/>
      <c r="G35" s="385"/>
      <c r="H35" s="385"/>
      <c r="I35" s="385"/>
      <c r="J35" s="385"/>
      <c r="K35" s="385"/>
      <c r="L35" s="385"/>
      <c r="M35" s="385"/>
      <c r="N35" s="385"/>
      <c r="O35" s="385"/>
      <c r="P35" s="385"/>
      <c r="Q35" s="385"/>
      <c r="R35" s="385"/>
      <c r="S35" s="385"/>
      <c r="T35" s="385"/>
      <c r="U35" s="385"/>
      <c r="V35" s="385"/>
      <c r="W35" s="385"/>
      <c r="X35" s="385"/>
      <c r="Y35" s="386"/>
      <c r="Z35" s="387"/>
      <c r="AA35" s="388"/>
      <c r="AB35" s="388"/>
      <c r="AC35" s="388"/>
      <c r="AD35" s="388"/>
      <c r="AE35" s="389"/>
      <c r="AF35" s="387"/>
      <c r="AG35" s="388"/>
      <c r="AH35" s="388"/>
      <c r="AI35" s="388"/>
      <c r="AJ35" s="388"/>
      <c r="AK35" s="389"/>
    </row>
    <row r="36" spans="1:37" ht="30" customHeight="1">
      <c r="A36" s="66" t="s">
        <v>75</v>
      </c>
      <c r="B36" s="382"/>
      <c r="C36" s="383"/>
      <c r="D36" s="66"/>
      <c r="E36" s="384"/>
      <c r="F36" s="385"/>
      <c r="G36" s="385"/>
      <c r="H36" s="385"/>
      <c r="I36" s="385"/>
      <c r="J36" s="385"/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6"/>
      <c r="Z36" s="387"/>
      <c r="AA36" s="388"/>
      <c r="AB36" s="388"/>
      <c r="AC36" s="388"/>
      <c r="AD36" s="388"/>
      <c r="AE36" s="389"/>
      <c r="AF36" s="387"/>
      <c r="AG36" s="388"/>
      <c r="AH36" s="388"/>
      <c r="AI36" s="388"/>
      <c r="AJ36" s="388"/>
      <c r="AK36" s="389"/>
    </row>
    <row r="37" spans="1:37" ht="30" customHeight="1">
      <c r="A37" s="391" t="s">
        <v>76</v>
      </c>
      <c r="B37" s="392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3"/>
      <c r="Z37" s="394">
        <f>SUM(Z21:AE36)</f>
        <v>0</v>
      </c>
      <c r="AA37" s="395"/>
      <c r="AB37" s="395"/>
      <c r="AC37" s="395"/>
      <c r="AD37" s="395"/>
      <c r="AE37" s="396"/>
      <c r="AF37" s="394">
        <f>SUM(AF21:AK36)</f>
        <v>0</v>
      </c>
      <c r="AG37" s="395"/>
      <c r="AH37" s="395"/>
      <c r="AI37" s="395"/>
      <c r="AJ37" s="395"/>
      <c r="AK37" s="396"/>
    </row>
  </sheetData>
  <mergeCells count="110">
    <mergeCell ref="B33:C33"/>
    <mergeCell ref="E33:Y33"/>
    <mergeCell ref="Z33:AE33"/>
    <mergeCell ref="AF33:AK33"/>
    <mergeCell ref="B34:C34"/>
    <mergeCell ref="E34:Y34"/>
    <mergeCell ref="Z34:AE34"/>
    <mergeCell ref="AF34:AK34"/>
    <mergeCell ref="B31:C31"/>
    <mergeCell ref="E31:Y31"/>
    <mergeCell ref="Z31:AE31"/>
    <mergeCell ref="AF31:AK31"/>
    <mergeCell ref="B32:C32"/>
    <mergeCell ref="E32:Y32"/>
    <mergeCell ref="Z32:AE32"/>
    <mergeCell ref="AF32:AK32"/>
    <mergeCell ref="A37:Y37"/>
    <mergeCell ref="Z37:AE37"/>
    <mergeCell ref="AF37:AK37"/>
    <mergeCell ref="B35:C35"/>
    <mergeCell ref="E35:Y35"/>
    <mergeCell ref="Z35:AE35"/>
    <mergeCell ref="AF35:AK35"/>
    <mergeCell ref="B36:C36"/>
    <mergeCell ref="E36:Y36"/>
    <mergeCell ref="Z36:AE36"/>
    <mergeCell ref="AF36:AK36"/>
    <mergeCell ref="B29:C29"/>
    <mergeCell ref="E29:Y29"/>
    <mergeCell ref="Z29:AE29"/>
    <mergeCell ref="AF29:AK29"/>
    <mergeCell ref="B30:C30"/>
    <mergeCell ref="E30:Y30"/>
    <mergeCell ref="Z30:AE30"/>
    <mergeCell ref="AF30:AK30"/>
    <mergeCell ref="B27:C27"/>
    <mergeCell ref="E27:Y27"/>
    <mergeCell ref="Z27:AE27"/>
    <mergeCell ref="AF27:AK27"/>
    <mergeCell ref="B28:C28"/>
    <mergeCell ref="E28:Y28"/>
    <mergeCell ref="Z28:AE28"/>
    <mergeCell ref="AF28:AK28"/>
    <mergeCell ref="B25:C25"/>
    <mergeCell ref="E25:Y25"/>
    <mergeCell ref="Z25:AE25"/>
    <mergeCell ref="AF25:AK25"/>
    <mergeCell ref="B26:C26"/>
    <mergeCell ref="E26:Y26"/>
    <mergeCell ref="Z26:AE26"/>
    <mergeCell ref="AF26:AK26"/>
    <mergeCell ref="B23:C23"/>
    <mergeCell ref="E23:Y23"/>
    <mergeCell ref="Z23:AE23"/>
    <mergeCell ref="AF23:AK23"/>
    <mergeCell ref="B24:C24"/>
    <mergeCell ref="E24:Y24"/>
    <mergeCell ref="Z24:AE24"/>
    <mergeCell ref="AF24:AK24"/>
    <mergeCell ref="B21:C21"/>
    <mergeCell ref="E21:Y21"/>
    <mergeCell ref="Z21:AE21"/>
    <mergeCell ref="AF21:AK21"/>
    <mergeCell ref="B22:C22"/>
    <mergeCell ref="E22:Y22"/>
    <mergeCell ref="Z22:AE22"/>
    <mergeCell ref="AF22:AK22"/>
    <mergeCell ref="I18:L18"/>
    <mergeCell ref="M18:V18"/>
    <mergeCell ref="Y18:AH18"/>
    <mergeCell ref="A19:A20"/>
    <mergeCell ref="B19:C20"/>
    <mergeCell ref="D19:D20"/>
    <mergeCell ref="E19:Y20"/>
    <mergeCell ref="Z19:AE20"/>
    <mergeCell ref="AF19:AK20"/>
    <mergeCell ref="B15:C15"/>
    <mergeCell ref="E15:O15"/>
    <mergeCell ref="P15:V15"/>
    <mergeCell ref="X15:AK15"/>
    <mergeCell ref="B16:C16"/>
    <mergeCell ref="E16:O16"/>
    <mergeCell ref="P16:V16"/>
    <mergeCell ref="X16:AK16"/>
    <mergeCell ref="B12:C12"/>
    <mergeCell ref="B13:C13"/>
    <mergeCell ref="AC11:AK11"/>
    <mergeCell ref="AJ13:AK13"/>
    <mergeCell ref="B6:C6"/>
    <mergeCell ref="B7:C7"/>
    <mergeCell ref="B8:C8"/>
    <mergeCell ref="B9:C9"/>
    <mergeCell ref="AM18:AO18"/>
    <mergeCell ref="E13:X13"/>
    <mergeCell ref="E12:X12"/>
    <mergeCell ref="B10:C10"/>
    <mergeCell ref="E10:Z11"/>
    <mergeCell ref="A2:AK2"/>
    <mergeCell ref="X3:AA3"/>
    <mergeCell ref="AB3:AK3"/>
    <mergeCell ref="B4:U4"/>
    <mergeCell ref="X4:AA4"/>
    <mergeCell ref="AB4:AK4"/>
    <mergeCell ref="AC6:AD8"/>
    <mergeCell ref="AE6:AJ8"/>
    <mergeCell ref="B11:C11"/>
    <mergeCell ref="E9:X9"/>
    <mergeCell ref="E8:X8"/>
    <mergeCell ref="E7:X7"/>
    <mergeCell ref="E6:X6"/>
  </mergeCells>
  <phoneticPr fontId="2"/>
  <dataValidations count="1">
    <dataValidation type="list" allowBlank="1" showInputMessage="1" showErrorMessage="1" sqref="AC6">
      <formula1>"　,○"</formula1>
    </dataValidation>
  </dataValidations>
  <pageMargins left="0.27559055118110237" right="0.27559055118110237" top="0.31496062992125984" bottom="0.35433070866141736" header="0.19685039370078741" footer="0.19685039370078741"/>
  <pageSetup paperSize="9" scale="94" fitToHeight="0" orientation="portrait" r:id="rId1"/>
  <headerFooter>
    <oddFooter>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4" name="Button 3">
              <controlPr defaultSize="0" print="0" autoFill="0" autoPict="0" macro="[0]!メインメニューへ">
                <anchor moveWithCells="1" sizeWithCells="1">
                  <from>
                    <xdr:col>37</xdr:col>
                    <xdr:colOff>390525</xdr:colOff>
                    <xdr:row>1</xdr:row>
                    <xdr:rowOff>66675</xdr:rowOff>
                  </from>
                  <to>
                    <xdr:col>40</xdr:col>
                    <xdr:colOff>76200</xdr:colOff>
                    <xdr:row>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B1:AD61"/>
  <sheetViews>
    <sheetView showGridLines="0" view="pageBreakPreview" zoomScaleNormal="100" zoomScaleSheetLayoutView="100" workbookViewId="0"/>
  </sheetViews>
  <sheetFormatPr defaultRowHeight="13.5"/>
  <cols>
    <col min="1" max="4" width="3.125" style="15" customWidth="1"/>
    <col min="5" max="5" width="3.625" style="15" customWidth="1"/>
    <col min="6" max="7" width="3.125" style="15" customWidth="1"/>
    <col min="8" max="10" width="3.625" style="15" customWidth="1"/>
    <col min="11" max="35" width="3.125" style="15" customWidth="1"/>
    <col min="36" max="58" width="3.625" style="15" customWidth="1"/>
    <col min="59" max="16384" width="9" style="15"/>
  </cols>
  <sheetData>
    <row r="1" spans="2:30">
      <c r="B1" s="18" t="s">
        <v>0</v>
      </c>
    </row>
    <row r="5" spans="2:30" ht="17.25">
      <c r="B5" s="399" t="s">
        <v>1</v>
      </c>
      <c r="C5" s="399"/>
      <c r="D5" s="399"/>
      <c r="E5" s="399"/>
      <c r="F5" s="399"/>
      <c r="G5" s="399"/>
      <c r="H5" s="399"/>
      <c r="I5" s="399"/>
      <c r="J5" s="399"/>
      <c r="K5" s="399"/>
      <c r="L5" s="399"/>
      <c r="M5" s="399"/>
      <c r="N5" s="399"/>
      <c r="O5" s="399"/>
      <c r="P5" s="399"/>
      <c r="Q5" s="399"/>
      <c r="R5" s="399"/>
      <c r="S5" s="399"/>
      <c r="T5" s="399"/>
      <c r="U5" s="399"/>
      <c r="V5" s="399"/>
      <c r="W5" s="399"/>
      <c r="X5" s="399"/>
      <c r="Y5" s="399"/>
      <c r="Z5" s="399"/>
      <c r="AA5" s="399"/>
      <c r="AB5" s="399"/>
      <c r="AC5" s="399"/>
      <c r="AD5" s="399"/>
    </row>
    <row r="6" spans="2:30" ht="17.25">
      <c r="B6" s="399" t="s">
        <v>2</v>
      </c>
      <c r="C6" s="399"/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399"/>
      <c r="AC6" s="399"/>
      <c r="AD6" s="399"/>
    </row>
    <row r="8" spans="2:30">
      <c r="V8" s="1" t="s">
        <v>3</v>
      </c>
      <c r="W8" s="6"/>
      <c r="X8" s="6"/>
      <c r="Y8" s="398" t="str">
        <f>IF('2事務受託様式４号'!AB3=0,"",'2事務受託様式４号'!AB3)</f>
        <v/>
      </c>
      <c r="Z8" s="398"/>
      <c r="AA8" s="398"/>
      <c r="AB8" s="398"/>
      <c r="AC8" s="398"/>
      <c r="AD8" s="398"/>
    </row>
    <row r="9" spans="2:30" ht="23.25" customHeight="1">
      <c r="V9" s="409" t="str">
        <f>IF('2事務受託様式４号'!AB4=0,"",'2事務受託様式４号'!AB4)</f>
        <v/>
      </c>
      <c r="W9" s="409"/>
      <c r="X9" s="409"/>
      <c r="Y9" s="409"/>
      <c r="Z9" s="409"/>
      <c r="AA9" s="409"/>
      <c r="AB9" s="409"/>
      <c r="AC9" s="409"/>
      <c r="AD9" s="409"/>
    </row>
    <row r="10" spans="2:30" ht="27" customHeight="1">
      <c r="X10" s="91"/>
      <c r="Y10" s="107"/>
      <c r="Z10" s="91"/>
      <c r="AA10" s="107"/>
      <c r="AB10" s="91"/>
      <c r="AC10" s="108"/>
    </row>
    <row r="12" spans="2:30" ht="13.5" customHeight="1">
      <c r="B12" s="408"/>
      <c r="C12" s="408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</row>
    <row r="13" spans="2:30" ht="30" customHeight="1">
      <c r="B13" s="401" t="s">
        <v>51</v>
      </c>
      <c r="C13" s="401"/>
      <c r="D13" s="401"/>
      <c r="E13" s="401"/>
      <c r="F13" s="401"/>
      <c r="G13" s="402" t="str">
        <f>IF('2事務受託様式４号'!B4=0,"",'2事務受託様式４号'!B4&amp;"　　殿")</f>
        <v>　　殿</v>
      </c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  <c r="T13" s="402"/>
      <c r="U13" s="402"/>
      <c r="V13" s="61"/>
      <c r="W13" s="61"/>
      <c r="X13" s="61"/>
      <c r="Y13" s="61"/>
      <c r="Z13" s="61"/>
      <c r="AA13" s="61"/>
      <c r="AB13" s="61"/>
      <c r="AC13" s="61"/>
      <c r="AD13" s="61"/>
    </row>
    <row r="14" spans="2:30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2:30" ht="15" customHeight="1"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</row>
    <row r="16" spans="2:30" ht="31.5" customHeight="1">
      <c r="H16" s="401" t="s">
        <v>19</v>
      </c>
      <c r="I16" s="401"/>
      <c r="J16" s="401"/>
      <c r="K16" s="401"/>
      <c r="L16" s="405" t="str">
        <f>IF('2事務受託様式４号'!E6=0,"",'2事務受託様式４号'!E6)</f>
        <v/>
      </c>
      <c r="M16" s="405"/>
      <c r="N16" s="405"/>
      <c r="O16" s="405"/>
      <c r="P16" s="405"/>
      <c r="Q16" s="405"/>
      <c r="R16" s="405"/>
      <c r="S16" s="405"/>
      <c r="T16" s="405"/>
      <c r="U16" s="405"/>
      <c r="V16" s="405"/>
      <c r="W16" s="405"/>
      <c r="X16" s="405"/>
      <c r="Y16" s="405"/>
      <c r="Z16" s="405"/>
      <c r="AA16" s="405"/>
      <c r="AB16" s="405"/>
      <c r="AC16" s="405"/>
      <c r="AD16" s="405"/>
    </row>
    <row r="17" spans="3:30" s="59" customFormat="1" ht="31.5" customHeight="1">
      <c r="H17" s="410" t="s">
        <v>121</v>
      </c>
      <c r="I17" s="410"/>
      <c r="J17" s="410"/>
      <c r="K17" s="410"/>
      <c r="L17" s="405" t="str">
        <f>IF('2事務受託様式４号'!E7=0,"",'2事務受託様式４号'!E7)</f>
        <v/>
      </c>
      <c r="M17" s="405"/>
      <c r="N17" s="405"/>
      <c r="O17" s="405"/>
      <c r="P17" s="405"/>
      <c r="Q17" s="405"/>
      <c r="R17" s="405"/>
      <c r="S17" s="405"/>
      <c r="T17" s="405"/>
      <c r="U17" s="405"/>
      <c r="V17" s="405"/>
      <c r="W17" s="405"/>
      <c r="X17" s="405"/>
      <c r="Y17" s="405"/>
      <c r="Z17" s="405"/>
      <c r="AA17" s="405"/>
      <c r="AB17" s="405"/>
      <c r="AC17" s="405"/>
      <c r="AD17" s="405"/>
    </row>
    <row r="18" spans="3:30" s="59" customFormat="1" ht="31.5" customHeight="1">
      <c r="H18" s="407" t="s">
        <v>20</v>
      </c>
      <c r="I18" s="407"/>
      <c r="J18" s="407"/>
      <c r="K18" s="407"/>
      <c r="L18" s="405" t="str">
        <f>IF('2事務受託様式４号'!E8=0,"",'2事務受託様式４号'!E8)</f>
        <v/>
      </c>
      <c r="M18" s="405"/>
      <c r="N18" s="405"/>
      <c r="O18" s="405"/>
      <c r="P18" s="405"/>
      <c r="Q18" s="405"/>
      <c r="R18" s="405"/>
      <c r="S18" s="405"/>
      <c r="T18" s="405"/>
      <c r="U18" s="405"/>
      <c r="V18" s="405"/>
      <c r="W18" s="405"/>
      <c r="X18" s="405"/>
      <c r="Y18" s="405"/>
      <c r="Z18" s="405"/>
      <c r="AA18" s="405"/>
      <c r="AB18" s="405"/>
      <c r="AC18" s="405"/>
      <c r="AD18" s="405"/>
    </row>
    <row r="19" spans="3:30" s="59" customFormat="1" ht="31.5" customHeight="1">
      <c r="H19" s="406" t="s">
        <v>97</v>
      </c>
      <c r="I19" s="406"/>
      <c r="J19" s="406"/>
      <c r="K19" s="406"/>
      <c r="L19" s="405" t="str">
        <f>IF('2事務受託様式４号'!E9=0,"",'2事務受託様式４号'!E9)</f>
        <v/>
      </c>
      <c r="M19" s="405"/>
      <c r="N19" s="405"/>
      <c r="O19" s="405"/>
      <c r="P19" s="405"/>
      <c r="Q19" s="405"/>
      <c r="R19" s="405"/>
      <c r="S19" s="405"/>
      <c r="T19" s="405"/>
      <c r="U19" s="405"/>
      <c r="V19" s="405"/>
      <c r="W19" s="405"/>
      <c r="X19" s="405"/>
      <c r="Y19" s="405"/>
      <c r="Z19" s="405"/>
      <c r="AA19" s="405"/>
      <c r="AB19" s="405"/>
      <c r="AC19" s="405"/>
      <c r="AD19" s="405"/>
    </row>
    <row r="20" spans="3:30" s="59" customFormat="1" ht="15" customHeight="1">
      <c r="H20" s="419" t="s">
        <v>94</v>
      </c>
      <c r="I20" s="419"/>
      <c r="J20" s="419"/>
      <c r="K20" s="419"/>
      <c r="L20" s="412" t="str">
        <f>IF('2事務受託様式４号'!E10=0,"",'2事務受託様式４号'!E10)</f>
        <v/>
      </c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</row>
    <row r="21" spans="3:30" s="59" customFormat="1" ht="15" customHeight="1">
      <c r="H21" s="401" t="s">
        <v>95</v>
      </c>
      <c r="I21" s="401"/>
      <c r="J21" s="401"/>
      <c r="K21" s="401"/>
      <c r="L21" s="405"/>
      <c r="M21" s="405"/>
      <c r="N21" s="405"/>
      <c r="O21" s="405"/>
      <c r="P21" s="405"/>
      <c r="Q21" s="405"/>
      <c r="R21" s="405"/>
      <c r="S21" s="405"/>
      <c r="T21" s="405"/>
      <c r="U21" s="405"/>
      <c r="V21" s="405"/>
      <c r="W21" s="405"/>
      <c r="X21" s="405"/>
      <c r="Y21" s="405"/>
      <c r="Z21" s="405"/>
      <c r="AA21" s="405"/>
      <c r="AB21" s="405"/>
      <c r="AC21" s="405"/>
      <c r="AD21" s="405"/>
    </row>
    <row r="22" spans="3:30" s="59" customFormat="1" ht="15" customHeight="1">
      <c r="H22" s="411" t="s">
        <v>100</v>
      </c>
      <c r="I22" s="411"/>
      <c r="J22" s="411"/>
      <c r="K22" s="411"/>
      <c r="L22" s="412" t="str">
        <f>IF('2事務受託様式４号'!E12=0,"",'2事務受託様式４号'!E12)</f>
        <v/>
      </c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</row>
    <row r="23" spans="3:30" s="59" customFormat="1" ht="15" customHeight="1">
      <c r="H23" s="401" t="s">
        <v>5</v>
      </c>
      <c r="I23" s="401"/>
      <c r="J23" s="401"/>
      <c r="K23" s="401"/>
      <c r="L23" s="405"/>
      <c r="M23" s="405"/>
      <c r="N23" s="405"/>
      <c r="O23" s="405"/>
      <c r="P23" s="405"/>
      <c r="Q23" s="405"/>
      <c r="R23" s="405"/>
      <c r="S23" s="405"/>
      <c r="T23" s="405"/>
      <c r="U23" s="405"/>
      <c r="V23" s="405"/>
      <c r="W23" s="405"/>
      <c r="X23" s="405"/>
      <c r="Y23" s="405"/>
      <c r="Z23" s="405"/>
      <c r="AA23" s="405"/>
      <c r="AB23" s="405"/>
      <c r="AC23" s="405"/>
      <c r="AD23" s="405"/>
    </row>
    <row r="24" spans="3:30" s="59" customFormat="1" ht="31.5" customHeight="1">
      <c r="H24" s="407" t="s">
        <v>6</v>
      </c>
      <c r="I24" s="407"/>
      <c r="J24" s="407"/>
      <c r="K24" s="407"/>
      <c r="L24" s="405" t="str">
        <f>IF('2事務受託様式４号'!E14=0,"",'2事務受託様式４号'!E14)</f>
        <v/>
      </c>
      <c r="M24" s="405"/>
      <c r="N24" s="405"/>
      <c r="O24" s="405"/>
      <c r="P24" s="405"/>
      <c r="Q24" s="405"/>
      <c r="R24" s="405"/>
      <c r="S24" s="405"/>
      <c r="T24" s="405"/>
      <c r="U24" s="405"/>
      <c r="V24" s="405"/>
      <c r="W24" s="405"/>
      <c r="X24" s="405"/>
      <c r="Y24" s="405"/>
      <c r="Z24" s="405"/>
      <c r="AA24" s="405"/>
      <c r="AB24" s="405"/>
      <c r="AC24" s="405"/>
      <c r="AD24" s="405"/>
    </row>
    <row r="25" spans="3:30" s="59" customFormat="1" ht="15.75" customHeight="1">
      <c r="H25" s="419" t="s">
        <v>94</v>
      </c>
      <c r="I25" s="419"/>
      <c r="J25" s="419"/>
      <c r="K25" s="419"/>
      <c r="L25" s="412" t="str">
        <f>IF('2事務受託様式４号'!E15=0,"",'2事務受託様式４号'!E15)</f>
        <v/>
      </c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</row>
    <row r="26" spans="3:30" s="59" customFormat="1" ht="15.75" customHeight="1">
      <c r="H26" s="401" t="s">
        <v>96</v>
      </c>
      <c r="I26" s="401"/>
      <c r="J26" s="401"/>
      <c r="K26" s="401"/>
      <c r="L26" s="405"/>
      <c r="M26" s="405"/>
      <c r="N26" s="405"/>
      <c r="O26" s="405"/>
      <c r="P26" s="405"/>
      <c r="Q26" s="405"/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</row>
    <row r="27" spans="3:30" ht="16.5" customHeight="1"/>
    <row r="28" spans="3:30">
      <c r="C28" s="18" t="s">
        <v>7</v>
      </c>
    </row>
    <row r="29" spans="3:30" ht="15" customHeight="1"/>
    <row r="30" spans="3:30" ht="14.25">
      <c r="M30" s="2" t="s">
        <v>8</v>
      </c>
    </row>
    <row r="32" spans="3:30" ht="20.25" customHeight="1">
      <c r="C32" s="18" t="s">
        <v>9</v>
      </c>
      <c r="F32" s="418" t="str">
        <f>IF('2事務受託様式４号'!P22=0,"",'2事務受託様式４号'!P22)</f>
        <v/>
      </c>
      <c r="G32" s="418"/>
      <c r="H32" s="418"/>
      <c r="I32" s="418"/>
      <c r="J32" s="418"/>
      <c r="K32" s="418"/>
      <c r="L32" s="418"/>
      <c r="M32" s="3" t="s">
        <v>21</v>
      </c>
      <c r="O32" s="418" t="str">
        <f>IF('2事務受託様式４号'!X22=0,"",'2事務受託様式４号'!X22)</f>
        <v/>
      </c>
      <c r="P32" s="418"/>
      <c r="Q32" s="418"/>
      <c r="R32" s="418"/>
      <c r="S32" s="418"/>
      <c r="T32" s="418"/>
      <c r="U32" s="418"/>
      <c r="Y32" s="416" t="s">
        <v>10</v>
      </c>
      <c r="Z32" s="407"/>
      <c r="AA32" s="407"/>
      <c r="AB32" s="407"/>
      <c r="AC32" s="407"/>
      <c r="AD32" s="417"/>
    </row>
    <row r="33" spans="2:30" ht="12" customHeight="1">
      <c r="Y33" s="7"/>
      <c r="Z33" s="8"/>
      <c r="AA33" s="8"/>
      <c r="AB33" s="8"/>
      <c r="AC33" s="8"/>
      <c r="AD33" s="9"/>
    </row>
    <row r="34" spans="2:30" ht="17.25">
      <c r="C34" s="18" t="s">
        <v>11</v>
      </c>
      <c r="F34" s="6"/>
      <c r="G34" s="397">
        <f>'3共済契約者別一覧'!Z37</f>
        <v>0</v>
      </c>
      <c r="H34" s="397"/>
      <c r="I34" s="397"/>
      <c r="J34" s="4" t="s">
        <v>12</v>
      </c>
      <c r="L34" s="18" t="s">
        <v>13</v>
      </c>
      <c r="O34" s="10"/>
      <c r="P34" s="6"/>
      <c r="Q34" s="397">
        <f>'3共済契約者別一覧'!AF37</f>
        <v>0</v>
      </c>
      <c r="R34" s="397"/>
      <c r="S34" s="397"/>
      <c r="T34" s="4" t="s">
        <v>4</v>
      </c>
      <c r="Y34" s="11"/>
      <c r="Z34" s="10"/>
      <c r="AA34" s="10"/>
      <c r="AB34" s="10"/>
      <c r="AC34" s="10"/>
      <c r="AD34" s="12"/>
    </row>
    <row r="35" spans="2:30">
      <c r="Y35" s="13"/>
      <c r="Z35" s="6"/>
      <c r="AA35" s="6"/>
      <c r="AB35" s="6"/>
      <c r="AC35" s="6"/>
      <c r="AD35" s="17"/>
    </row>
    <row r="37" spans="2:30" ht="14.25" thickBot="1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40" spans="2:30" ht="17.25">
      <c r="B40" s="399" t="s">
        <v>14</v>
      </c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</row>
    <row r="42" spans="2:30">
      <c r="V42" s="1" t="s">
        <v>3</v>
      </c>
      <c r="W42" s="6"/>
      <c r="X42" s="6"/>
      <c r="Y42" s="398" t="str">
        <f>IF('2事務受託様式４号'!AB3=0,"",'2事務受託様式４号'!AB3)</f>
        <v/>
      </c>
      <c r="Z42" s="398"/>
      <c r="AA42" s="398"/>
      <c r="AB42" s="398"/>
      <c r="AC42" s="398"/>
      <c r="AD42" s="398"/>
    </row>
    <row r="45" spans="2:30" ht="30" customHeight="1">
      <c r="B45" s="401" t="s">
        <v>51</v>
      </c>
      <c r="C45" s="401"/>
      <c r="D45" s="401"/>
      <c r="E45" s="401"/>
      <c r="F45" s="401"/>
      <c r="G45" s="402" t="str">
        <f>IF('2事務受託様式４号'!B4=0,"",'2事務受託様式４号'!B4&amp;"　　殿")</f>
        <v>　　殿</v>
      </c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61"/>
      <c r="W45" s="61"/>
      <c r="X45" s="61"/>
      <c r="Y45" s="61"/>
      <c r="Z45" s="61"/>
      <c r="AA45" s="61"/>
      <c r="AB45" s="61"/>
      <c r="AC45" s="61"/>
      <c r="AD45" s="61"/>
    </row>
    <row r="46" spans="2:30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2:30" ht="13.5" customHeight="1">
      <c r="N47" s="403"/>
      <c r="O47" s="403"/>
      <c r="P47" s="403"/>
      <c r="Q47" s="403"/>
      <c r="R47" s="403"/>
    </row>
    <row r="48" spans="2:30" ht="13.5" customHeight="1">
      <c r="I48" s="6"/>
      <c r="J48" s="1"/>
      <c r="K48" s="5" t="s">
        <v>15</v>
      </c>
      <c r="L48" s="6"/>
      <c r="M48" s="6"/>
      <c r="N48" s="404"/>
      <c r="O48" s="404"/>
      <c r="P48" s="404"/>
      <c r="Q48" s="404"/>
      <c r="R48" s="404"/>
      <c r="S48" s="1" t="s">
        <v>16</v>
      </c>
    </row>
    <row r="49" spans="3:30">
      <c r="N49" s="89"/>
      <c r="O49" s="89"/>
      <c r="P49" s="89"/>
      <c r="Q49" s="89"/>
      <c r="R49" s="89"/>
    </row>
    <row r="50" spans="3:30" ht="13.5" customHeight="1">
      <c r="N50" s="403"/>
      <c r="O50" s="403"/>
      <c r="P50" s="403"/>
      <c r="Q50" s="403"/>
      <c r="R50" s="403"/>
    </row>
    <row r="51" spans="3:30" ht="13.5" customHeight="1">
      <c r="I51" s="6"/>
      <c r="J51" s="1"/>
      <c r="K51" s="5" t="s">
        <v>17</v>
      </c>
      <c r="L51" s="6"/>
      <c r="M51" s="6"/>
      <c r="N51" s="404"/>
      <c r="O51" s="404"/>
      <c r="P51" s="404"/>
      <c r="Q51" s="404"/>
      <c r="R51" s="404"/>
      <c r="S51" s="1" t="s">
        <v>16</v>
      </c>
      <c r="W51" s="62" t="str">
        <f>IF(AND(N47="",N50=""),"",IF(Q34=(N47+(N50*10)),"","請求に対する受領枚数エラー"))</f>
        <v/>
      </c>
    </row>
    <row r="54" spans="3:30">
      <c r="C54" s="18" t="s">
        <v>18</v>
      </c>
    </row>
    <row r="56" spans="3:30" ht="14.25">
      <c r="V56" s="16"/>
      <c r="W56" s="400" t="s">
        <v>85</v>
      </c>
      <c r="X56" s="400"/>
      <c r="Y56" s="400"/>
      <c r="Z56" s="400"/>
      <c r="AA56" s="400"/>
      <c r="AB56" s="400"/>
      <c r="AC56" s="400"/>
    </row>
    <row r="58" spans="3:30">
      <c r="Z58" s="415" t="s">
        <v>99</v>
      </c>
      <c r="AA58" s="415"/>
      <c r="AB58" s="415"/>
      <c r="AC58" s="415"/>
      <c r="AD58" s="415"/>
    </row>
    <row r="59" spans="3:30">
      <c r="Z59" s="415"/>
      <c r="AA59" s="415"/>
      <c r="AB59" s="415"/>
      <c r="AC59" s="415"/>
      <c r="AD59" s="415"/>
    </row>
    <row r="60" spans="3:30" ht="13.5" customHeight="1">
      <c r="P60" s="413" t="str">
        <f>IF('2事務受託様式４号'!E6=0,"",'2事務受託様式４号'!E6)</f>
        <v/>
      </c>
      <c r="Q60" s="413"/>
      <c r="R60" s="413"/>
      <c r="S60" s="413"/>
      <c r="T60" s="413"/>
      <c r="U60" s="413"/>
      <c r="V60" s="413"/>
      <c r="W60" s="413"/>
      <c r="X60" s="413"/>
      <c r="Y60" s="413"/>
      <c r="Z60" s="415"/>
      <c r="AA60" s="415"/>
      <c r="AB60" s="415"/>
      <c r="AC60" s="415"/>
      <c r="AD60" s="415"/>
    </row>
    <row r="61" spans="3:30" ht="13.5" customHeight="1">
      <c r="L61" s="1" t="s">
        <v>22</v>
      </c>
      <c r="M61" s="6"/>
      <c r="N61" s="6"/>
      <c r="O61" s="6"/>
      <c r="P61" s="414"/>
      <c r="Q61" s="414"/>
      <c r="R61" s="414"/>
      <c r="S61" s="414"/>
      <c r="T61" s="414"/>
      <c r="U61" s="414"/>
      <c r="V61" s="414"/>
      <c r="W61" s="414"/>
      <c r="X61" s="414"/>
      <c r="Y61" s="414"/>
      <c r="Z61" s="415"/>
      <c r="AA61" s="415"/>
      <c r="AB61" s="415"/>
      <c r="AC61" s="415"/>
      <c r="AD61" s="415"/>
    </row>
  </sheetData>
  <mergeCells count="41">
    <mergeCell ref="L22:AD23"/>
    <mergeCell ref="P60:Y61"/>
    <mergeCell ref="Z58:AD58"/>
    <mergeCell ref="Z59:AD61"/>
    <mergeCell ref="L18:AD18"/>
    <mergeCell ref="L19:AD19"/>
    <mergeCell ref="Y32:AD32"/>
    <mergeCell ref="F32:L32"/>
    <mergeCell ref="O32:U32"/>
    <mergeCell ref="H20:K20"/>
    <mergeCell ref="L20:AD21"/>
    <mergeCell ref="H21:K21"/>
    <mergeCell ref="H25:K25"/>
    <mergeCell ref="L25:AD26"/>
    <mergeCell ref="H26:K26"/>
    <mergeCell ref="H24:K24"/>
    <mergeCell ref="H23:K23"/>
    <mergeCell ref="L24:AD24"/>
    <mergeCell ref="H19:K19"/>
    <mergeCell ref="H18:K18"/>
    <mergeCell ref="B5:AD5"/>
    <mergeCell ref="B6:AD6"/>
    <mergeCell ref="Y8:AD8"/>
    <mergeCell ref="B12:C12"/>
    <mergeCell ref="L16:AD16"/>
    <mergeCell ref="V9:AD9"/>
    <mergeCell ref="B13:F13"/>
    <mergeCell ref="G13:U13"/>
    <mergeCell ref="H17:K17"/>
    <mergeCell ref="H16:K16"/>
    <mergeCell ref="L17:AD17"/>
    <mergeCell ref="H22:K22"/>
    <mergeCell ref="G34:I34"/>
    <mergeCell ref="Q34:S34"/>
    <mergeCell ref="Y42:AD42"/>
    <mergeCell ref="B40:AD40"/>
    <mergeCell ref="W56:AC56"/>
    <mergeCell ref="B45:F45"/>
    <mergeCell ref="G45:U45"/>
    <mergeCell ref="N47:R48"/>
    <mergeCell ref="N50:R51"/>
  </mergeCells>
  <phoneticPr fontId="2"/>
  <pageMargins left="0.27559055118110237" right="0.27559055118110237" top="0.31496062992125984" bottom="0.35433070866141736" header="0.19685039370078741" footer="0.19685039370078741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メインメニューへ">
                <anchor moveWithCells="1" sizeWithCells="1">
                  <from>
                    <xdr:col>34</xdr:col>
                    <xdr:colOff>152400</xdr:colOff>
                    <xdr:row>2</xdr:row>
                    <xdr:rowOff>66675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メインメニュー</vt:lpstr>
      <vt:lpstr>1事務受託様式第５号</vt:lpstr>
      <vt:lpstr>2事務受託様式４号</vt:lpstr>
      <vt:lpstr>3共済契約者別一覧</vt:lpstr>
      <vt:lpstr>4事務受託様式２号</vt:lpstr>
      <vt:lpstr>'1事務受託様式第５号'!Print_Area</vt:lpstr>
      <vt:lpstr>'2事務受託様式４号'!Print_Area</vt:lpstr>
      <vt:lpstr>'3共済契約者別一覧'!Print_Area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電子申請課 大塚</dc:creator>
  <cp:lastModifiedBy>（独）勤労者退職金共済機構</cp:lastModifiedBy>
  <cp:lastPrinted>2022-09-22T00:19:08Z</cp:lastPrinted>
  <dcterms:created xsi:type="dcterms:W3CDTF">2019-06-14T01:28:30Z</dcterms:created>
  <dcterms:modified xsi:type="dcterms:W3CDTF">2022-09-22T00:30:53Z</dcterms:modified>
</cp:coreProperties>
</file>